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G:\Enterprise\Global_NA Quality Systems\IATF Docs\Global Quality System\Global Docs\GPM\Controlled Files\6_4_2 Supplier Document and Process Reveiw\6.4.2 Guidelines and Approval\"/>
    </mc:Choice>
  </mc:AlternateContent>
  <xr:revisionPtr revIDLastSave="0" documentId="8_{6E5D7D16-6F95-4D96-82B2-8A05D19F2E9D}" xr6:coauthVersionLast="47" xr6:coauthVersionMax="47" xr10:uidLastSave="{00000000-0000-0000-0000-000000000000}"/>
  <bookViews>
    <workbookView xWindow="-108" yWindow="-108" windowWidth="23256" windowHeight="12576" activeTab="1" xr2:uid="{7483AFAB-2675-4CC9-925C-BF9E58A3CC5C}"/>
  </bookViews>
  <sheets>
    <sheet name="Revision Changes" sheetId="6" r:id="rId1"/>
    <sheet name="Doc-Process-Review Guidelines" sheetId="2" r:id="rId2"/>
    <sheet name="Doc Review " sheetId="1" r:id="rId3"/>
    <sheet name="Review Notes" sheetId="3" r:id="rId4"/>
    <sheet name="Corrective Actions" sheetId="4" r:id="rId5"/>
  </sheets>
  <externalReferences>
    <externalReference r:id="rId6"/>
  </externalReferences>
  <definedNames>
    <definedName name="auditDate">'[1]Cover Page'!$AY$3</definedName>
    <definedName name="_xlnm.Print_Area" localSheetId="4">'Corrective Actions'!$B$2:$N$147</definedName>
    <definedName name="_xlnm.Print_Area" localSheetId="2">'Doc Review '!$A$1:$Q$218</definedName>
    <definedName name="_xlnm.Print_Area" localSheetId="1">'Doc-Process-Review Guidelines'!$A$1:$B$111</definedName>
    <definedName name="_xlnm.Print_Area" localSheetId="3">'Review Notes'!$B$2:$BC$121</definedName>
    <definedName name="_xlnm.Print_Titles" localSheetId="4">'Corrective Actions'!$2:$9</definedName>
    <definedName name="_xlnm.Print_Titles" localSheetId="2">'Doc Review '!$1:$9</definedName>
    <definedName name="_xlnm.Print_Titles" localSheetId="1">'Doc-Process-Review Guidelines'!$1:$1</definedName>
    <definedName name="_xlnm.Print_Titles" localSheetId="3">'Review Notes'!$1:$14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8" i="1" l="1"/>
  <c r="C3" i="4"/>
  <c r="J8" i="3"/>
  <c r="N147" i="4"/>
  <c r="N146" i="4"/>
  <c r="N145" i="4"/>
  <c r="N144" i="4"/>
  <c r="N143" i="4"/>
  <c r="N142" i="4"/>
  <c r="N141" i="4"/>
  <c r="N139" i="4"/>
  <c r="N138" i="4"/>
  <c r="N137" i="4"/>
  <c r="N136" i="4"/>
  <c r="N135" i="4"/>
  <c r="N134" i="4"/>
  <c r="N132" i="4"/>
  <c r="N131" i="4"/>
  <c r="N130" i="4"/>
  <c r="N128" i="4"/>
  <c r="N127" i="4"/>
  <c r="N126" i="4"/>
  <c r="N125" i="4"/>
  <c r="N124" i="4"/>
  <c r="N123" i="4"/>
  <c r="N122" i="4"/>
  <c r="N120" i="4"/>
  <c r="N119" i="4"/>
  <c r="N118" i="4"/>
  <c r="N117" i="4"/>
  <c r="N116" i="4"/>
  <c r="N115" i="4"/>
  <c r="N114" i="4"/>
  <c r="N113" i="4"/>
  <c r="N112" i="4"/>
  <c r="N110" i="4"/>
  <c r="N109" i="4"/>
  <c r="N108" i="4"/>
  <c r="N107" i="4"/>
  <c r="N106" i="4"/>
  <c r="N105" i="4"/>
  <c r="N104" i="4"/>
  <c r="N102" i="4"/>
  <c r="N101" i="4"/>
  <c r="N100" i="4"/>
  <c r="N99" i="4"/>
  <c r="N98" i="4"/>
  <c r="N97" i="4"/>
  <c r="N95" i="4"/>
  <c r="N94" i="4"/>
  <c r="N93" i="4"/>
  <c r="N91" i="4"/>
  <c r="N90" i="4"/>
  <c r="N89" i="4"/>
  <c r="N88" i="4"/>
  <c r="N86" i="4"/>
  <c r="N85" i="4"/>
  <c r="N84" i="4"/>
  <c r="N83" i="4"/>
  <c r="N82" i="4"/>
  <c r="N80" i="4"/>
  <c r="N79" i="4"/>
  <c r="N78" i="4"/>
  <c r="N76" i="4"/>
  <c r="N75" i="4"/>
  <c r="N74" i="4"/>
  <c r="N73" i="4"/>
  <c r="N72" i="4"/>
  <c r="N71" i="4"/>
  <c r="N70" i="4"/>
  <c r="N69" i="4"/>
  <c r="N68" i="4"/>
  <c r="N67" i="4"/>
  <c r="N66" i="4"/>
  <c r="N64" i="4"/>
  <c r="N63" i="4"/>
  <c r="N62" i="4"/>
  <c r="N61" i="4"/>
  <c r="N59" i="4"/>
  <c r="N58" i="4"/>
  <c r="N57" i="4"/>
  <c r="N56" i="4"/>
  <c r="N55" i="4"/>
  <c r="N53" i="4"/>
  <c r="N52" i="4"/>
  <c r="N51" i="4"/>
  <c r="N50" i="4"/>
  <c r="N49" i="4"/>
  <c r="N47" i="4"/>
  <c r="N46" i="4"/>
  <c r="N45" i="4"/>
  <c r="N44" i="4"/>
  <c r="N43" i="4"/>
  <c r="N42" i="4"/>
  <c r="N40" i="4"/>
  <c r="N39" i="4"/>
  <c r="N38" i="4"/>
  <c r="N37" i="4"/>
  <c r="N35" i="4"/>
  <c r="N34" i="4"/>
  <c r="N33" i="4"/>
  <c r="N32" i="4"/>
  <c r="N31" i="4"/>
  <c r="D147" i="4"/>
  <c r="E147" i="4" s="1"/>
  <c r="C147" i="4"/>
  <c r="D146" i="4"/>
  <c r="E146" i="4" s="1"/>
  <c r="C146" i="4"/>
  <c r="D145" i="4"/>
  <c r="E145" i="4" s="1"/>
  <c r="C145" i="4"/>
  <c r="D144" i="4"/>
  <c r="E144" i="4" s="1"/>
  <c r="C144" i="4"/>
  <c r="B144" i="4"/>
  <c r="D143" i="4"/>
  <c r="E143" i="4" s="1"/>
  <c r="C143" i="4"/>
  <c r="D142" i="4"/>
  <c r="E142" i="4" s="1"/>
  <c r="C142" i="4"/>
  <c r="D141" i="4"/>
  <c r="E141" i="4" s="1"/>
  <c r="C141" i="4"/>
  <c r="B140" i="4"/>
  <c r="B145" i="4" s="1"/>
  <c r="D139" i="4"/>
  <c r="E139" i="4" s="1"/>
  <c r="C139" i="4"/>
  <c r="D138" i="4"/>
  <c r="E138" i="4" s="1"/>
  <c r="C138" i="4"/>
  <c r="D137" i="4"/>
  <c r="E137" i="4" s="1"/>
  <c r="C137" i="4"/>
  <c r="D136" i="4"/>
  <c r="E136" i="4" s="1"/>
  <c r="C136" i="4"/>
  <c r="D135" i="4"/>
  <c r="E135" i="4" s="1"/>
  <c r="C135" i="4"/>
  <c r="D134" i="4"/>
  <c r="C134" i="4"/>
  <c r="B134" i="4"/>
  <c r="B133" i="4"/>
  <c r="B137" i="4" s="1"/>
  <c r="E134" i="4"/>
  <c r="D132" i="4"/>
  <c r="E132" i="4" s="1"/>
  <c r="C132" i="4"/>
  <c r="D131" i="4"/>
  <c r="E131" i="4" s="1"/>
  <c r="C131" i="4"/>
  <c r="D130" i="4"/>
  <c r="E130" i="4" s="1"/>
  <c r="C130" i="4"/>
  <c r="B129" i="4"/>
  <c r="B130" i="4" s="1"/>
  <c r="D128" i="4"/>
  <c r="E128" i="4" s="1"/>
  <c r="C128" i="4"/>
  <c r="D127" i="4"/>
  <c r="E127" i="4" s="1"/>
  <c r="C127" i="4"/>
  <c r="D126" i="4"/>
  <c r="E126" i="4" s="1"/>
  <c r="C126" i="4"/>
  <c r="D125" i="4"/>
  <c r="E125" i="4" s="1"/>
  <c r="C125" i="4"/>
  <c r="D124" i="4"/>
  <c r="E124" i="4" s="1"/>
  <c r="C124" i="4"/>
  <c r="D123" i="4"/>
  <c r="E123" i="4" s="1"/>
  <c r="C123" i="4"/>
  <c r="D122" i="4"/>
  <c r="E122" i="4" s="1"/>
  <c r="C122" i="4"/>
  <c r="B121" i="4"/>
  <c r="B126" i="4" s="1"/>
  <c r="D120" i="4"/>
  <c r="E120" i="4" s="1"/>
  <c r="C120" i="4"/>
  <c r="D119" i="4"/>
  <c r="E119" i="4" s="1"/>
  <c r="C119" i="4"/>
  <c r="D118" i="4"/>
  <c r="E118" i="4" s="1"/>
  <c r="C118" i="4"/>
  <c r="D117" i="4"/>
  <c r="E117" i="4" s="1"/>
  <c r="C117" i="4"/>
  <c r="D116" i="4"/>
  <c r="E116" i="4" s="1"/>
  <c r="C116" i="4"/>
  <c r="D115" i="4"/>
  <c r="E115" i="4" s="1"/>
  <c r="C115" i="4"/>
  <c r="D114" i="4"/>
  <c r="E114" i="4" s="1"/>
  <c r="C114" i="4"/>
  <c r="D113" i="4"/>
  <c r="E113" i="4" s="1"/>
  <c r="C113" i="4"/>
  <c r="D112" i="4"/>
  <c r="E112" i="4" s="1"/>
  <c r="C112" i="4"/>
  <c r="B111" i="4"/>
  <c r="B118" i="4" s="1"/>
  <c r="D110" i="4"/>
  <c r="E110" i="4" s="1"/>
  <c r="C110" i="4"/>
  <c r="D109" i="4"/>
  <c r="E109" i="4" s="1"/>
  <c r="C109" i="4"/>
  <c r="D108" i="4"/>
  <c r="E108" i="4" s="1"/>
  <c r="C108" i="4"/>
  <c r="D107" i="4"/>
  <c r="E107" i="4" s="1"/>
  <c r="C107" i="4"/>
  <c r="D106" i="4"/>
  <c r="E106" i="4" s="1"/>
  <c r="C106" i="4"/>
  <c r="D105" i="4"/>
  <c r="E105" i="4" s="1"/>
  <c r="C105" i="4"/>
  <c r="D104" i="4"/>
  <c r="E104" i="4" s="1"/>
  <c r="C104" i="4"/>
  <c r="B103" i="4"/>
  <c r="B108" i="4" s="1"/>
  <c r="D102" i="4"/>
  <c r="E102" i="4" s="1"/>
  <c r="C102" i="4"/>
  <c r="D101" i="4"/>
  <c r="E101" i="4" s="1"/>
  <c r="C101" i="4"/>
  <c r="D100" i="4"/>
  <c r="E100" i="4" s="1"/>
  <c r="C100" i="4"/>
  <c r="D99" i="4"/>
  <c r="E99" i="4" s="1"/>
  <c r="C99" i="4"/>
  <c r="D98" i="4"/>
  <c r="E98" i="4" s="1"/>
  <c r="C98" i="4"/>
  <c r="D97" i="4"/>
  <c r="E97" i="4" s="1"/>
  <c r="C97" i="4"/>
  <c r="B96" i="4"/>
  <c r="B100" i="4" s="1"/>
  <c r="D95" i="4"/>
  <c r="E95" i="4" s="1"/>
  <c r="C95" i="4"/>
  <c r="D94" i="4"/>
  <c r="E94" i="4" s="1"/>
  <c r="C94" i="4"/>
  <c r="D93" i="4"/>
  <c r="E93" i="4" s="1"/>
  <c r="C93" i="4"/>
  <c r="B92" i="4"/>
  <c r="B93" i="4" s="1"/>
  <c r="D91" i="4"/>
  <c r="E91" i="4" s="1"/>
  <c r="C91" i="4"/>
  <c r="D90" i="4"/>
  <c r="E90" i="4" s="1"/>
  <c r="C90" i="4"/>
  <c r="D89" i="4"/>
  <c r="E89" i="4" s="1"/>
  <c r="C89" i="4"/>
  <c r="C88" i="4"/>
  <c r="D88" i="4"/>
  <c r="E88" i="4" s="1"/>
  <c r="B87" i="4"/>
  <c r="B89" i="4" s="1"/>
  <c r="D86" i="4"/>
  <c r="E86" i="4" s="1"/>
  <c r="C86" i="4"/>
  <c r="D85" i="4"/>
  <c r="E85" i="4" s="1"/>
  <c r="C85" i="4"/>
  <c r="D84" i="4"/>
  <c r="E84" i="4" s="1"/>
  <c r="C84" i="4"/>
  <c r="D83" i="4"/>
  <c r="E83" i="4" s="1"/>
  <c r="C83" i="4"/>
  <c r="D82" i="4"/>
  <c r="E82" i="4" s="1"/>
  <c r="C82" i="4"/>
  <c r="B81" i="4"/>
  <c r="B84" i="4" s="1"/>
  <c r="D80" i="4"/>
  <c r="E80" i="4" s="1"/>
  <c r="C80" i="4"/>
  <c r="D79" i="4"/>
  <c r="E79" i="4" s="1"/>
  <c r="C79" i="4"/>
  <c r="D78" i="4"/>
  <c r="E78" i="4" s="1"/>
  <c r="C78" i="4"/>
  <c r="B77" i="4"/>
  <c r="B78" i="4" s="1"/>
  <c r="D76" i="4"/>
  <c r="C76" i="4"/>
  <c r="D75" i="4"/>
  <c r="C75" i="4"/>
  <c r="D74" i="4"/>
  <c r="C74" i="4"/>
  <c r="D73" i="4"/>
  <c r="C73" i="4"/>
  <c r="D72" i="4"/>
  <c r="C72" i="4"/>
  <c r="D71" i="4"/>
  <c r="C71" i="4"/>
  <c r="D70" i="4"/>
  <c r="C70" i="4"/>
  <c r="D69" i="4"/>
  <c r="C69" i="4"/>
  <c r="D68" i="4"/>
  <c r="C68" i="4"/>
  <c r="D67" i="4"/>
  <c r="C67" i="4"/>
  <c r="D66" i="4"/>
  <c r="C66" i="4"/>
  <c r="B65" i="4"/>
  <c r="B66" i="4" s="1"/>
  <c r="D64" i="4"/>
  <c r="C64" i="4"/>
  <c r="D63" i="4"/>
  <c r="C63" i="4"/>
  <c r="D62" i="4"/>
  <c r="C62" i="4"/>
  <c r="D61" i="4"/>
  <c r="C61" i="4"/>
  <c r="B60" i="4"/>
  <c r="B62" i="4" s="1"/>
  <c r="D59" i="4"/>
  <c r="E59" i="4" s="1"/>
  <c r="C59" i="4"/>
  <c r="D58" i="4"/>
  <c r="E58" i="4" s="1"/>
  <c r="C58" i="4"/>
  <c r="D57" i="4"/>
  <c r="E57" i="4" s="1"/>
  <c r="C57" i="4"/>
  <c r="D56" i="4"/>
  <c r="E56" i="4" s="1"/>
  <c r="C56" i="4"/>
  <c r="D55" i="4"/>
  <c r="E55" i="4" s="1"/>
  <c r="C55" i="4"/>
  <c r="B54" i="4"/>
  <c r="B55" i="4" s="1"/>
  <c r="D53" i="4"/>
  <c r="E53" i="4" s="1"/>
  <c r="C53" i="4"/>
  <c r="D52" i="4"/>
  <c r="E52" i="4" s="1"/>
  <c r="C52" i="4"/>
  <c r="D51" i="4"/>
  <c r="E51" i="4" s="1"/>
  <c r="C51" i="4"/>
  <c r="D50" i="4"/>
  <c r="E50" i="4" s="1"/>
  <c r="C50" i="4"/>
  <c r="D49" i="4"/>
  <c r="E49" i="4" s="1"/>
  <c r="C49" i="4"/>
  <c r="B48" i="4"/>
  <c r="B49" i="4" s="1"/>
  <c r="D47" i="4"/>
  <c r="E47" i="4" s="1"/>
  <c r="C47" i="4"/>
  <c r="D46" i="4"/>
  <c r="E46" i="4" s="1"/>
  <c r="C46" i="4"/>
  <c r="D45" i="4"/>
  <c r="C45" i="4"/>
  <c r="D44" i="4"/>
  <c r="C44" i="4"/>
  <c r="D43" i="4"/>
  <c r="C43" i="4"/>
  <c r="D42" i="4"/>
  <c r="C42" i="4"/>
  <c r="B41" i="4"/>
  <c r="B44" i="4" s="1"/>
  <c r="D40" i="4"/>
  <c r="E40" i="4" s="1"/>
  <c r="C40" i="4"/>
  <c r="D39" i="4"/>
  <c r="C39" i="4"/>
  <c r="D38" i="4"/>
  <c r="C38" i="4"/>
  <c r="C37" i="4"/>
  <c r="D37" i="4"/>
  <c r="B36" i="4"/>
  <c r="B39" i="4" s="1"/>
  <c r="D35" i="4"/>
  <c r="C35" i="4"/>
  <c r="D34" i="4"/>
  <c r="C34" i="4"/>
  <c r="D33" i="4"/>
  <c r="C33" i="4"/>
  <c r="D32" i="4"/>
  <c r="C32" i="4"/>
  <c r="D31" i="4"/>
  <c r="C31" i="4"/>
  <c r="B30" i="4"/>
  <c r="B32" i="4" s="1"/>
  <c r="R32" i="1"/>
  <c r="A374" i="3"/>
  <c r="A371" i="3"/>
  <c r="A368" i="3"/>
  <c r="A365" i="3"/>
  <c r="A362" i="3"/>
  <c r="A359" i="3"/>
  <c r="A356" i="3"/>
  <c r="A353" i="3"/>
  <c r="A350" i="3"/>
  <c r="A347" i="3"/>
  <c r="A344" i="3"/>
  <c r="A341" i="3"/>
  <c r="A338" i="3"/>
  <c r="A335" i="3"/>
  <c r="A332" i="3"/>
  <c r="A329" i="3"/>
  <c r="A326" i="3"/>
  <c r="A323" i="3"/>
  <c r="A320" i="3"/>
  <c r="A317" i="3"/>
  <c r="A314" i="3"/>
  <c r="A311" i="3"/>
  <c r="A308" i="3"/>
  <c r="A305" i="3"/>
  <c r="A302" i="3"/>
  <c r="A299" i="3"/>
  <c r="A296" i="3"/>
  <c r="A293" i="3"/>
  <c r="A290" i="3"/>
  <c r="A287" i="3"/>
  <c r="A284" i="3"/>
  <c r="A281" i="3"/>
  <c r="A278" i="3"/>
  <c r="A275" i="3"/>
  <c r="A272" i="3"/>
  <c r="A269" i="3"/>
  <c r="A266" i="3"/>
  <c r="A263" i="3"/>
  <c r="A260" i="3"/>
  <c r="A257" i="3"/>
  <c r="A254" i="3"/>
  <c r="A251" i="3"/>
  <c r="A248" i="3"/>
  <c r="A245" i="3"/>
  <c r="A242" i="3"/>
  <c r="A239" i="3"/>
  <c r="A236" i="3"/>
  <c r="A233" i="3"/>
  <c r="A230" i="3"/>
  <c r="A227" i="3"/>
  <c r="A224" i="3"/>
  <c r="A221" i="3"/>
  <c r="A218" i="3"/>
  <c r="A215" i="3"/>
  <c r="A212" i="3"/>
  <c r="A209" i="3"/>
  <c r="A206" i="3"/>
  <c r="A203" i="3"/>
  <c r="A200" i="3"/>
  <c r="A197" i="3"/>
  <c r="A194" i="3"/>
  <c r="A191" i="3"/>
  <c r="A188" i="3"/>
  <c r="A185" i="3"/>
  <c r="A182" i="3"/>
  <c r="A179" i="3"/>
  <c r="A176" i="3"/>
  <c r="A173" i="3"/>
  <c r="A170" i="3"/>
  <c r="A167" i="3"/>
  <c r="A164" i="3"/>
  <c r="A161" i="3"/>
  <c r="A158" i="3"/>
  <c r="A155" i="3"/>
  <c r="A152" i="3"/>
  <c r="A149" i="3"/>
  <c r="A146" i="3"/>
  <c r="A143" i="3"/>
  <c r="A140" i="3"/>
  <c r="A137" i="3"/>
  <c r="A134" i="3"/>
  <c r="A131" i="3"/>
  <c r="A128" i="3"/>
  <c r="A125" i="3"/>
  <c r="A122" i="3"/>
  <c r="A119" i="3"/>
  <c r="A116" i="3"/>
  <c r="A113" i="3"/>
  <c r="A110" i="3"/>
  <c r="A107" i="3"/>
  <c r="A104" i="3"/>
  <c r="A101" i="3"/>
  <c r="A98" i="3"/>
  <c r="A95" i="3"/>
  <c r="A92" i="3"/>
  <c r="A89" i="3"/>
  <c r="A86" i="3"/>
  <c r="A83" i="3"/>
  <c r="A80" i="3"/>
  <c r="A77" i="3"/>
  <c r="A72" i="3"/>
  <c r="A69" i="3"/>
  <c r="A66" i="3"/>
  <c r="A63" i="3"/>
  <c r="A60" i="3"/>
  <c r="A57" i="3"/>
  <c r="A54" i="3"/>
  <c r="A51" i="3"/>
  <c r="A48" i="3"/>
  <c r="A45" i="3"/>
  <c r="A42" i="3"/>
  <c r="A39" i="3"/>
  <c r="A36" i="3"/>
  <c r="A33" i="3"/>
  <c r="A30" i="3"/>
  <c r="A27" i="3"/>
  <c r="A24" i="3"/>
  <c r="A21" i="3"/>
  <c r="D28" i="4"/>
  <c r="E28" i="4" s="1"/>
  <c r="D27" i="4"/>
  <c r="E27" i="4" s="1"/>
  <c r="D26" i="4"/>
  <c r="E26" i="4" s="1"/>
  <c r="D25" i="4"/>
  <c r="E25" i="4" s="1"/>
  <c r="D24" i="4"/>
  <c r="E24" i="4" s="1"/>
  <c r="D23" i="4"/>
  <c r="E23" i="4" s="1"/>
  <c r="D22" i="4"/>
  <c r="E22" i="4" s="1"/>
  <c r="D21" i="4"/>
  <c r="E21" i="4" s="1"/>
  <c r="D19" i="4"/>
  <c r="E19" i="4" s="1"/>
  <c r="D18" i="4"/>
  <c r="E18" i="4" s="1"/>
  <c r="D20" i="4"/>
  <c r="E20" i="4" s="1"/>
  <c r="D17" i="4"/>
  <c r="E17" i="4" s="1"/>
  <c r="D16" i="4"/>
  <c r="E16" i="4" s="1"/>
  <c r="D15" i="4"/>
  <c r="E15" i="4" s="1"/>
  <c r="D14" i="4"/>
  <c r="E14" i="4" s="1"/>
  <c r="D13" i="4"/>
  <c r="D12" i="4"/>
  <c r="D11" i="4"/>
  <c r="B136" i="4" l="1"/>
  <c r="B143" i="4"/>
  <c r="B147" i="4"/>
  <c r="B142" i="4"/>
  <c r="B146" i="4"/>
  <c r="B141" i="4"/>
  <c r="B135" i="4"/>
  <c r="B139" i="4"/>
  <c r="B138" i="4"/>
  <c r="B107" i="4"/>
  <c r="B125" i="4"/>
  <c r="B132" i="4"/>
  <c r="B131" i="4"/>
  <c r="B124" i="4"/>
  <c r="B128" i="4"/>
  <c r="B123" i="4"/>
  <c r="B127" i="4"/>
  <c r="B122" i="4"/>
  <c r="B113" i="4"/>
  <c r="B117" i="4"/>
  <c r="B112" i="4"/>
  <c r="B116" i="4"/>
  <c r="B120" i="4"/>
  <c r="B115" i="4"/>
  <c r="B119" i="4"/>
  <c r="B114" i="4"/>
  <c r="B99" i="4"/>
  <c r="B106" i="4"/>
  <c r="B110" i="4"/>
  <c r="B105" i="4"/>
  <c r="B109" i="4"/>
  <c r="B104" i="4"/>
  <c r="B98" i="4"/>
  <c r="B102" i="4"/>
  <c r="B97" i="4"/>
  <c r="B101" i="4"/>
  <c r="B95" i="4"/>
  <c r="B94" i="4"/>
  <c r="B88" i="4"/>
  <c r="B91" i="4"/>
  <c r="B90" i="4"/>
  <c r="B82" i="4"/>
  <c r="B86" i="4"/>
  <c r="B83" i="4"/>
  <c r="B85" i="4"/>
  <c r="B79" i="4"/>
  <c r="B80" i="4"/>
  <c r="B69" i="4"/>
  <c r="B73" i="4"/>
  <c r="B68" i="4"/>
  <c r="B72" i="4"/>
  <c r="B76" i="4"/>
  <c r="B61" i="4"/>
  <c r="B67" i="4"/>
  <c r="B71" i="4"/>
  <c r="B75" i="4"/>
  <c r="B70" i="4"/>
  <c r="B74" i="4"/>
  <c r="B64" i="4"/>
  <c r="B63" i="4"/>
  <c r="B57" i="4"/>
  <c r="B59" i="4"/>
  <c r="B58" i="4"/>
  <c r="B56" i="4"/>
  <c r="B52" i="4"/>
  <c r="B53" i="4"/>
  <c r="B51" i="4"/>
  <c r="B50" i="4"/>
  <c r="B43" i="4"/>
  <c r="B47" i="4"/>
  <c r="B42" i="4"/>
  <c r="B46" i="4"/>
  <c r="B45" i="4"/>
  <c r="B37" i="4"/>
  <c r="B40" i="4"/>
  <c r="B38" i="4"/>
  <c r="B35" i="4"/>
  <c r="B34" i="4"/>
  <c r="B33" i="4"/>
  <c r="B31" i="4"/>
  <c r="N28" i="4" l="1"/>
  <c r="N27" i="4"/>
  <c r="N26" i="4"/>
  <c r="N25" i="4"/>
  <c r="N24" i="4"/>
  <c r="N23" i="4"/>
  <c r="N22" i="4"/>
  <c r="N21" i="4"/>
  <c r="N20" i="4"/>
  <c r="N19" i="4"/>
  <c r="N18" i="4"/>
  <c r="N17" i="4"/>
  <c r="N16" i="4"/>
  <c r="N15" i="4"/>
  <c r="N14" i="4"/>
  <c r="N13" i="4"/>
  <c r="N12" i="4"/>
  <c r="N11" i="4"/>
  <c r="N5" i="4"/>
  <c r="N4" i="4"/>
  <c r="N6" i="4"/>
  <c r="C6" i="4"/>
  <c r="C4" i="4"/>
  <c r="C5" i="4"/>
  <c r="AW8" i="3"/>
  <c r="AW6" i="3"/>
  <c r="D10" i="4" s="1"/>
  <c r="AE12" i="3"/>
  <c r="K10" i="3"/>
  <c r="AS10" i="3"/>
  <c r="AS12" i="3"/>
  <c r="K12" i="3"/>
  <c r="AG10" i="3"/>
  <c r="AW3" i="3"/>
  <c r="P27" i="1"/>
  <c r="M27" i="1"/>
  <c r="AZ6" i="3" s="1"/>
  <c r="D29" i="4" s="1"/>
  <c r="E13" i="4" l="1"/>
  <c r="E12" i="4"/>
  <c r="E66" i="4"/>
  <c r="E72" i="4"/>
  <c r="E71" i="4"/>
  <c r="E68" i="4"/>
  <c r="E73" i="4"/>
  <c r="E70" i="4"/>
  <c r="E67" i="4"/>
  <c r="E69" i="4"/>
  <c r="E75" i="4"/>
  <c r="E76" i="4"/>
  <c r="E74" i="4"/>
  <c r="E63" i="4"/>
  <c r="E62" i="4"/>
  <c r="E64" i="4"/>
  <c r="E61" i="4"/>
  <c r="E42" i="4"/>
  <c r="E45" i="4"/>
  <c r="E44" i="4"/>
  <c r="E43" i="4"/>
  <c r="E37" i="4"/>
  <c r="E39" i="4"/>
  <c r="E38" i="4"/>
  <c r="E11" i="4"/>
  <c r="E31" i="4"/>
  <c r="E33" i="4"/>
  <c r="E32" i="4"/>
  <c r="E34" i="4"/>
  <c r="E35" i="4"/>
  <c r="M12" i="1"/>
  <c r="P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Stefaniak x5112</author>
  </authors>
  <commentList>
    <comment ref="T14" authorId="0" shapeId="0" xr:uid="{5EA044BE-8D5D-4EFE-AB36-4263CDF7C751}">
      <text>
        <r>
          <rPr>
            <b/>
            <sz val="8"/>
            <color indexed="81"/>
            <rFont val="Tahoma"/>
            <family val="2"/>
          </rPr>
          <t>Mike Stefaniak:</t>
        </r>
        <r>
          <rPr>
            <sz val="8"/>
            <color indexed="81"/>
            <rFont val="Tahoma"/>
            <family val="2"/>
          </rPr>
          <t xml:space="preserve">
Corrective Action Tab: 
-Unlocked duration field
-2.2 scoring; 
-2.4, 2.5, 2.6, 3.1 &amp; 3.2 “Resp” cell unlock
-Comments changed for 'Resp' &amp; ‘Scored.’
Assigned Named Range: "auditDate"
Notes Tab:
-Corrected locked cell issues 
-Changed pagination, added section #'s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EMomper</author>
    <author>A satisfied Microsoft Office user</author>
  </authors>
  <commentList>
    <comment ref="G4" authorId="0" shapeId="0" xr:uid="{3A544D89-79AC-4C51-B8DA-44A0F426ECBB}">
      <text>
        <r>
          <rPr>
            <sz val="8"/>
            <color indexed="81"/>
            <rFont val="Tahoma"/>
            <family val="2"/>
          </rPr>
          <t xml:space="preserve">CLOSURE DURATION:  This sets the general timing of closure dates for all items.
Standard Durations:
YELLOW = 90
RED = 30
</t>
        </r>
      </text>
    </comment>
    <comment ref="B8" authorId="0" shapeId="0" xr:uid="{711184E8-77BC-4B9E-A5C9-F49BEE72C5D2}">
      <text>
        <r>
          <rPr>
            <sz val="8"/>
            <color indexed="81"/>
            <rFont val="Tahoma"/>
            <family val="2"/>
          </rPr>
          <t>ITEM #:</t>
        </r>
        <r>
          <rPr>
            <b/>
            <sz val="8"/>
            <color indexed="81"/>
            <rFont val="Tahoma"/>
            <family val="2"/>
          </rPr>
          <t xml:space="preserve">
</t>
        </r>
        <r>
          <rPr>
            <sz val="8"/>
            <color indexed="81"/>
            <rFont val="Tahoma"/>
            <family val="2"/>
          </rPr>
          <t>This number references the Section, sub-section and question number and should appear as ( 3.5.9 )</t>
        </r>
      </text>
    </comment>
    <comment ref="C8" authorId="1" shapeId="0" xr:uid="{28A2EA54-DBBB-49F2-B2B7-2A752F71D4B6}">
      <text>
        <r>
          <rPr>
            <sz val="8"/>
            <color indexed="81"/>
            <rFont val="Tahoma"/>
            <family val="2"/>
          </rPr>
          <t>AREA OF CONCERN: 
The item that requires action to improve the supplier to meet Lear's expectations.</t>
        </r>
      </text>
    </comment>
    <comment ref="D8" authorId="1" shapeId="0" xr:uid="{4D7BD1CD-DCDD-4938-912F-ADB5D9831EB5}">
      <text>
        <r>
          <rPr>
            <sz val="8"/>
            <color indexed="81"/>
            <rFont val="Tahoma"/>
            <family val="2"/>
          </rPr>
          <t>PROMISE DATE: The date the supplier says they will have completed the action item.
This date is for the auditor to request the supplier to have the item completed.  This date can be further out or sooner then the TARGET CLOSE DATE.  Please note in the Auditir notes why the request was to request the supplier to set the PROMISE DATE.</t>
        </r>
      </text>
    </comment>
    <comment ref="E8" authorId="1" shapeId="0" xr:uid="{4353FC29-C7C0-4A91-9180-4F6FDCBFDC4A}">
      <text>
        <r>
          <rPr>
            <sz val="8"/>
            <color indexed="81"/>
            <rFont val="Tahoma"/>
            <family val="2"/>
          </rPr>
          <t>TARGET CLOSE DATE: The standard date the supplier should have completed the action item.
If this date id too short or too long for a given item use the PROMISE DATE column to set a new date.</t>
        </r>
      </text>
    </comment>
    <comment ref="F8" authorId="1" shapeId="0" xr:uid="{8FE9045E-BB25-4CB0-B085-3EE8B5A7A66F}">
      <text>
        <r>
          <rPr>
            <sz val="8"/>
            <color indexed="81"/>
            <rFont val="Tahoma"/>
            <family val="2"/>
          </rPr>
          <t>ACTION LEADER: 
The person that leads the team to make the improvements. This should be the supplier.</t>
        </r>
      </text>
    </comment>
    <comment ref="G8" authorId="1" shapeId="0" xr:uid="{D253FB4F-234C-4820-94A0-50CFF503935E}">
      <text>
        <r>
          <rPr>
            <sz val="8"/>
            <color indexed="81"/>
            <rFont val="Tahoma"/>
            <family val="2"/>
          </rPr>
          <t>ACTUALCLOSE DATE: The date the action item was closed TO INCLUDE VALIDATION.
The SQE should validate the action item as being closed and RESOLVED.</t>
        </r>
      </text>
    </comment>
    <comment ref="H8" authorId="1" shapeId="0" xr:uid="{0DCB7440-1AC8-4B58-92D9-04C0BCB3D636}">
      <text>
        <r>
          <rPr>
            <b/>
            <sz val="8"/>
            <color indexed="81"/>
            <rFont val="Tahoma"/>
            <family val="2"/>
          </rPr>
          <t xml:space="preserve">MONTHLY STATUS HISTORY: </t>
        </r>
        <r>
          <rPr>
            <sz val="8"/>
            <color indexed="81"/>
            <rFont val="Tahoma"/>
            <family val="2"/>
          </rPr>
          <t xml:space="preserve">
The cell is filled once a month based on the status of the Area Of Concern.
</t>
        </r>
        <r>
          <rPr>
            <b/>
            <sz val="8"/>
            <color indexed="81"/>
            <rFont val="Tahoma"/>
            <family val="2"/>
          </rPr>
          <t>COLOR CODE:</t>
        </r>
        <r>
          <rPr>
            <sz val="8"/>
            <color indexed="81"/>
            <rFont val="Tahoma"/>
            <family val="2"/>
          </rPr>
          <t xml:space="preserve">
</t>
        </r>
        <r>
          <rPr>
            <b/>
            <sz val="8"/>
            <color indexed="81"/>
            <rFont val="Tahoma"/>
            <family val="2"/>
          </rPr>
          <t>G</t>
        </r>
        <r>
          <rPr>
            <sz val="8"/>
            <color indexed="81"/>
            <rFont val="Tahoma"/>
            <family val="2"/>
          </rPr>
          <t xml:space="preserve"> = Completed 
</t>
        </r>
        <r>
          <rPr>
            <b/>
            <sz val="8"/>
            <color indexed="81"/>
            <rFont val="Tahoma"/>
            <family val="2"/>
          </rPr>
          <t>Y</t>
        </r>
        <r>
          <rPr>
            <sz val="8"/>
            <color indexed="81"/>
            <rFont val="Tahoma"/>
            <family val="2"/>
          </rPr>
          <t xml:space="preserve"> = Progress.
</t>
        </r>
        <r>
          <rPr>
            <b/>
            <sz val="8"/>
            <color indexed="81"/>
            <rFont val="Tahoma"/>
            <family val="2"/>
          </rPr>
          <t>R</t>
        </r>
        <r>
          <rPr>
            <sz val="8"/>
            <color indexed="81"/>
            <rFont val="Tahoma"/>
            <family val="2"/>
          </rPr>
          <t xml:space="preserve"> = No Progress</t>
        </r>
      </text>
    </comment>
    <comment ref="N8" authorId="1" shapeId="0" xr:uid="{514F73F7-1FBE-4448-A5E2-FE64D734E839}">
      <text>
        <r>
          <rPr>
            <sz val="8"/>
            <color indexed="81"/>
            <rFont val="Tahoma"/>
            <family val="2"/>
          </rPr>
          <t xml:space="preserve">ACTIONS:  Provide a short description of the actions you are taking to improve the specified area. </t>
        </r>
      </text>
    </comment>
  </commentList>
</comments>
</file>

<file path=xl/sharedStrings.xml><?xml version="1.0" encoding="utf-8"?>
<sst xmlns="http://schemas.openxmlformats.org/spreadsheetml/2006/main" count="665" uniqueCount="500">
  <si>
    <r>
      <t xml:space="preserve">GPM 6.4.2 </t>
    </r>
    <r>
      <rPr>
        <b/>
        <sz val="8"/>
        <color indexed="12"/>
        <rFont val="Tahoma"/>
        <family val="2"/>
      </rPr>
      <t>Attachment A</t>
    </r>
  </si>
  <si>
    <t>SUPPLIER DOCUMENT &amp; PROCESS REVIEW RUN FORM AND REFERENCE GUIDELINES</t>
  </si>
  <si>
    <t>PART NO.</t>
  </si>
  <si>
    <t>PROGRAM</t>
  </si>
  <si>
    <t>PART NAME</t>
  </si>
  <si>
    <t>SUPPLIER</t>
  </si>
  <si>
    <t>REV. LEVEL/DATE</t>
  </si>
  <si>
    <t>LOCATION</t>
  </si>
  <si>
    <t>PROGRAM MGR.</t>
  </si>
  <si>
    <t>PLANT MGR.</t>
  </si>
  <si>
    <t>RELEASE ENG.</t>
  </si>
  <si>
    <t>QUALITY MGR.</t>
  </si>
  <si>
    <t>S.Q. ENGINEER</t>
  </si>
  <si>
    <t>PHONE NO.</t>
  </si>
  <si>
    <t>BUYER</t>
  </si>
  <si>
    <t>FAX NO.</t>
  </si>
  <si>
    <r>
      <t>(D) Document Review</t>
    </r>
    <r>
      <rPr>
        <sz val="9"/>
        <color indexed="12"/>
        <rFont val="Tahoma"/>
        <family val="2"/>
      </rPr>
      <t xml:space="preserve"> - The following documentation shall be made available for review:</t>
    </r>
  </si>
  <si>
    <r>
      <t>ACCEPT (</t>
    </r>
    <r>
      <rPr>
        <b/>
        <sz val="8"/>
        <rFont val="Tahoma"/>
        <family val="2"/>
      </rPr>
      <t>A</t>
    </r>
    <r>
      <rPr>
        <sz val="8"/>
        <rFont val="Tahoma"/>
        <family val="2"/>
      </rPr>
      <t>)</t>
    </r>
  </si>
  <si>
    <r>
      <t xml:space="preserve"> REJECT (</t>
    </r>
    <r>
      <rPr>
        <b/>
        <sz val="8"/>
        <rFont val="Tahoma"/>
        <family val="2"/>
      </rPr>
      <t>R</t>
    </r>
    <r>
      <rPr>
        <sz val="8"/>
        <rFont val="Tahoma"/>
        <family val="2"/>
      </rPr>
      <t>)</t>
    </r>
  </si>
  <si>
    <t>D1</t>
  </si>
  <si>
    <t>Engineering Specifications</t>
  </si>
  <si>
    <t>D10</t>
  </si>
  <si>
    <t>Capacity Studies / Production Trial Run</t>
  </si>
  <si>
    <t>D2</t>
  </si>
  <si>
    <t>Process Controls / Control Plan</t>
  </si>
  <si>
    <t>D11</t>
  </si>
  <si>
    <t>Error / Mistake Proofing Plan</t>
  </si>
  <si>
    <t>D3</t>
  </si>
  <si>
    <t>Process Flow Diagrams / Floor Plan</t>
  </si>
  <si>
    <t>D12</t>
  </si>
  <si>
    <t>Check Fixtures</t>
  </si>
  <si>
    <t>D4</t>
  </si>
  <si>
    <t>Process FMEA / Design FMEA</t>
  </si>
  <si>
    <t>D13</t>
  </si>
  <si>
    <t>Product Specifications</t>
  </si>
  <si>
    <t>D5</t>
  </si>
  <si>
    <t>Containment Plan</t>
  </si>
  <si>
    <t>D14</t>
  </si>
  <si>
    <t>Tooling / Facility Readiness</t>
  </si>
  <si>
    <t>D6</t>
  </si>
  <si>
    <t>Material and Functional Testing</t>
  </si>
  <si>
    <t>D15</t>
  </si>
  <si>
    <t>Packaging &amp; Shipping Specifications</t>
  </si>
  <si>
    <t>D7</t>
  </si>
  <si>
    <t>Training / Operator Instructions</t>
  </si>
  <si>
    <t>D16</t>
  </si>
  <si>
    <t>Problem Solving</t>
  </si>
  <si>
    <t>D8</t>
  </si>
  <si>
    <t>Preventive Maintenance Plan</t>
  </si>
  <si>
    <t>D17</t>
  </si>
  <si>
    <t>Sub-Contractor Procedures and Controls</t>
  </si>
  <si>
    <t>D9</t>
  </si>
  <si>
    <t>Material Inspection / Lot Traceability</t>
  </si>
  <si>
    <t>D18</t>
  </si>
  <si>
    <t>PPAP Specific Requirements</t>
  </si>
  <si>
    <t>(P) Process Review:  100% Acceptance Required</t>
  </si>
  <si>
    <t>SCORING POLICY</t>
  </si>
  <si>
    <t>0 = NO SYSTEM IMPLEMENTED</t>
  </si>
  <si>
    <t xml:space="preserve">1 = PARTIALLY IMPLEMENTED SYSTEM </t>
  </si>
  <si>
    <t>2 = FULLY IMPLEMENTED SYSTEM</t>
  </si>
  <si>
    <t>P 1.  ENGINEERING SPECIFICATIONS:</t>
  </si>
  <si>
    <t>a.</t>
  </si>
  <si>
    <t>Does supplier have latest engineering standards?</t>
  </si>
  <si>
    <t>b.</t>
  </si>
  <si>
    <t>Have engineering standards been reviewed for safety or heat treatment requirements?</t>
  </si>
  <si>
    <t>c.</t>
  </si>
  <si>
    <t xml:space="preserve">Is product adequately defined to enable feasibility evaluation? </t>
  </si>
  <si>
    <t>d.</t>
  </si>
  <si>
    <t xml:space="preserve">Are specifications and requirements available and shared between Lear and supplier? </t>
  </si>
  <si>
    <t>e.</t>
  </si>
  <si>
    <t xml:space="preserve">Are open engineering issues addressed?  </t>
  </si>
  <si>
    <t xml:space="preserve">COMMENTS:  (ENTER BELOW)  </t>
  </si>
  <si>
    <t>P 2.  PROCESS CONTROLS / CONTROL PLAN:</t>
  </si>
  <si>
    <t xml:space="preserve">Have Process / Product Controls been agreed to by Lear and the supplier?  (CRM)  </t>
  </si>
  <si>
    <t>Are the Process / Product Controls noted on the Control Plan?</t>
  </si>
  <si>
    <t>Are Control / SPC charts posted?</t>
  </si>
  <si>
    <t>Are charts utilized to drive a defined corrective action process?</t>
  </si>
  <si>
    <t>P 3.  PROCESS FLOW CHART / PROCESS CONTROL PLAN / FLOOR PLAN:</t>
  </si>
  <si>
    <t>Are there any major differences between the Process Flow Chart and Control Plan to the actual Mfg. Process?</t>
  </si>
  <si>
    <t>Lot traceability from receiving through shipment to customer?</t>
  </si>
  <si>
    <t>Does the layout of facility match floor plan?</t>
  </si>
  <si>
    <t>Are all the processes identified?</t>
  </si>
  <si>
    <t xml:space="preserve">Is there a part identification system in place? </t>
  </si>
  <si>
    <t>f.</t>
  </si>
  <si>
    <t>Does the supplier have APQP in place?</t>
  </si>
  <si>
    <t>P 4.  PROCESS FMEA / DESIGN FMEA:</t>
  </si>
  <si>
    <t>Does PFMEA reflect entire process, is Buzz, Squeak, Rattle (BSR) addressed?</t>
  </si>
  <si>
    <t>Has Process FMEA and DFMEA Checklists been completed?</t>
  </si>
  <si>
    <t>Does PFMEA correlate with Control Plan?</t>
  </si>
  <si>
    <t>Is the FMEA to the current AIAG revision, including current process corrective and preventative actions?</t>
  </si>
  <si>
    <t>Are the Severity, Occurrence and Detection up-to-date with the current AIAG revisions for rating?</t>
  </si>
  <si>
    <t>P 5.  CONTAINMENT PLAN:</t>
  </si>
  <si>
    <r>
      <t>Is there an effective launch and production containment procedure written and in place?</t>
    </r>
    <r>
      <rPr>
        <sz val="8"/>
        <color indexed="10"/>
        <rFont val="Tahoma"/>
        <family val="2"/>
      </rPr>
      <t xml:space="preserve"> </t>
    </r>
  </si>
  <si>
    <t xml:space="preserve">Does it call out the requirements of the customer to exit containment?  </t>
  </si>
  <si>
    <t xml:space="preserve">Does the supplier use the containment findings to fine tune the process?  </t>
  </si>
  <si>
    <t>Does the supplier have adequate containment in-house; if not is there an external containment plan in place?</t>
  </si>
  <si>
    <t>Are contingency plans up-to-date for emergencies and natural disasters, i.e. - weather related shutdowns, loss of power, etc.</t>
  </si>
  <si>
    <t>P 6.  MATERIAL &amp; FUNCTIONAL TESTING:</t>
  </si>
  <si>
    <r>
      <t>Has the Test Plan been reviewed and approved, (i.e. DVP&amp;R)?</t>
    </r>
    <r>
      <rPr>
        <sz val="8"/>
        <color indexed="10"/>
        <rFont val="Tahoma"/>
        <family val="2"/>
      </rPr>
      <t xml:space="preserve"> </t>
    </r>
  </si>
  <si>
    <t>Are accredited labs used to perform testing?  Are lab certifications available?  If in-house testing is conducted, is it included in the QS Scope.</t>
  </si>
  <si>
    <r>
      <t>Are laboratory reports available?</t>
    </r>
    <r>
      <rPr>
        <sz val="8"/>
        <color indexed="10"/>
        <rFont val="Tahoma"/>
        <family val="2"/>
      </rPr>
      <t xml:space="preserve">  </t>
    </r>
  </si>
  <si>
    <t xml:space="preserve">Are adequate controls in place for in-house testing? </t>
  </si>
  <si>
    <t>P 7.  TRAINING / OPERATOR INSTRUCTIONS:</t>
  </si>
  <si>
    <t>Are operation and inspection instructions posted at point of operations?</t>
  </si>
  <si>
    <t>Do they adequately detail how to perform the operations and what to inspect?</t>
  </si>
  <si>
    <t>Are visual aids on the product available and located in the production area?</t>
  </si>
  <si>
    <t xml:space="preserve">Have program specific training needs been identified?  </t>
  </si>
  <si>
    <r>
      <t xml:space="preserve">Has the Product / Process Quality Checklist been completed? </t>
    </r>
    <r>
      <rPr>
        <sz val="8"/>
        <color indexed="10"/>
        <rFont val="Tahoma"/>
        <family val="2"/>
      </rPr>
      <t xml:space="preserve"> </t>
    </r>
  </si>
  <si>
    <t xml:space="preserve">Does the supplier have a training plan? </t>
  </si>
  <si>
    <t>g.</t>
  </si>
  <si>
    <t>Is there documented evidence of SPC training?</t>
  </si>
  <si>
    <t>h.</t>
  </si>
  <si>
    <t>Does supplier have a staffing plan to manage product launch (including support at Lear plant)?</t>
  </si>
  <si>
    <t>i.</t>
  </si>
  <si>
    <t xml:space="preserve">Is there a designated team for the program?  </t>
  </si>
  <si>
    <t>j.</t>
  </si>
  <si>
    <t>Are sufficient technical employees available to accommodate all aspects of product design and mfg?</t>
  </si>
  <si>
    <t>k.</t>
  </si>
  <si>
    <t xml:space="preserve">Does the supplier have an employment plan for launch? </t>
  </si>
  <si>
    <t>P 8.  PREVENTATIVE MAINTENANCE PLAN:</t>
  </si>
  <si>
    <r>
      <t>Does the Supplier have a documented Preventive Maintenance Program?</t>
    </r>
    <r>
      <rPr>
        <sz val="8"/>
        <color indexed="10"/>
        <rFont val="Tahoma"/>
        <family val="2"/>
      </rPr>
      <t xml:space="preserve"> </t>
    </r>
  </si>
  <si>
    <t>Does it include all machinery, tools and auxiliary equipment?</t>
  </si>
  <si>
    <t xml:space="preserve">Are there sufficient spare parts? </t>
  </si>
  <si>
    <t>P 9.  MATERIAL INSPECTION / LOT TRACEABILITY:</t>
  </si>
  <si>
    <t xml:space="preserve">Are procedures in place for receiving inspection and for outgoing products? </t>
  </si>
  <si>
    <t xml:space="preserve">Do the procedures include sampling plans? </t>
  </si>
  <si>
    <r>
      <t>Does the supplier have a raw material requirement system in place?</t>
    </r>
    <r>
      <rPr>
        <sz val="8"/>
        <color indexed="10"/>
        <rFont val="Tahoma"/>
        <family val="2"/>
      </rPr>
      <t xml:space="preserve"> </t>
    </r>
  </si>
  <si>
    <r>
      <t xml:space="preserve">Does the supplier have a finished goods inventory plan in place? </t>
    </r>
    <r>
      <rPr>
        <sz val="8"/>
        <color indexed="10"/>
        <rFont val="Tahoma"/>
        <family val="2"/>
      </rPr>
      <t xml:space="preserve"> </t>
    </r>
  </si>
  <si>
    <r>
      <t xml:space="preserve">Does the supplier have a material procurement launch plan? </t>
    </r>
    <r>
      <rPr>
        <sz val="8"/>
        <color indexed="10"/>
        <rFont val="Tahoma"/>
        <family val="2"/>
      </rPr>
      <t xml:space="preserve"> </t>
    </r>
  </si>
  <si>
    <t>P 10.  CAPACITY STUDIES / PRODUCTION TRIAL RUN:</t>
  </si>
  <si>
    <r>
      <t>Has initial process study been complete?</t>
    </r>
    <r>
      <rPr>
        <sz val="8"/>
        <color indexed="10"/>
        <rFont val="Tahoma"/>
        <family val="2"/>
      </rPr>
      <t xml:space="preserve">  </t>
    </r>
  </si>
  <si>
    <r>
      <t xml:space="preserve">Have bottlenecks been identified and addressed? </t>
    </r>
    <r>
      <rPr>
        <sz val="8"/>
        <color indexed="10"/>
        <rFont val="Tahoma"/>
        <family val="2"/>
      </rPr>
      <t xml:space="preserve"> </t>
    </r>
  </si>
  <si>
    <t>Did Production Trial Run / Line Speed demonstration include simulated broadcast of requirements?</t>
  </si>
  <si>
    <t xml:space="preserve">Is there adequate capacity to produce product?  </t>
  </si>
  <si>
    <t>P 11.  ERROR / MISTAKE PROOFING:</t>
  </si>
  <si>
    <t>Is there mistake proofing mechanisms in the production process?</t>
  </si>
  <si>
    <t>Verify all mistake proofing is operational and functioning properly.  Note mistake proofing methods.</t>
  </si>
  <si>
    <r>
      <t xml:space="preserve">Verify that operators can not override a mistake proofing system. </t>
    </r>
    <r>
      <rPr>
        <sz val="8"/>
        <color indexed="10"/>
        <rFont val="Tahoma"/>
        <family val="2"/>
      </rPr>
      <t xml:space="preserve"> </t>
    </r>
  </si>
  <si>
    <t>P 12.  CHECK FIXTURES:</t>
  </si>
  <si>
    <t>Have all checking fixtures been certified, prior to performing Gage R&amp;R?</t>
  </si>
  <si>
    <t>Are the checking fixtures near the production process?</t>
  </si>
  <si>
    <t>If not, is certified inspection documentation maintained and current?</t>
  </si>
  <si>
    <t>Do the instructions adequately describe use of the fixture?</t>
  </si>
  <si>
    <t xml:space="preserve">Has the supplier issued purchase orders for check fixtures and gages?  </t>
  </si>
  <si>
    <t xml:space="preserve">Are capability indices the minimum of 1.67 on initial studies or 1.33 on long term studies? </t>
  </si>
  <si>
    <t>P 13.  PRODUCT SPECIFICATIONS:</t>
  </si>
  <si>
    <t>Verify the actual measurement process.</t>
  </si>
  <si>
    <t>Is layout report complete and all dimensions within specifications?</t>
  </si>
  <si>
    <t xml:space="preserve">Are material certifications available? </t>
  </si>
  <si>
    <t>Can engineering performance specifications be met as written?</t>
  </si>
  <si>
    <t xml:space="preserve">Will supplier be at full PPAP for production?  </t>
  </si>
  <si>
    <t xml:space="preserve">Has interim level of PPAP been approved? </t>
  </si>
  <si>
    <r>
      <t>Have PPAP deviations been approved, if applicable?</t>
    </r>
    <r>
      <rPr>
        <sz val="8"/>
        <color indexed="10"/>
        <rFont val="Tahoma"/>
        <family val="2"/>
      </rPr>
      <t xml:space="preserve"> </t>
    </r>
  </si>
  <si>
    <t>P 14.  TOOLING / FACILITY READINESS:</t>
  </si>
  <si>
    <r>
      <t xml:space="preserve">Has all tooling/auxiliary equipment for this program been identified? </t>
    </r>
    <r>
      <rPr>
        <sz val="8"/>
        <color indexed="10"/>
        <rFont val="Tahoma"/>
        <family val="2"/>
      </rPr>
      <t xml:space="preserve">  </t>
    </r>
  </si>
  <si>
    <t>Is there a list of all tooling / auxiliary equipment dedicated and non-dedicated for the part or assembly.</t>
  </si>
  <si>
    <r>
      <t xml:space="preserve">Is there a production tooling timing schedule? </t>
    </r>
    <r>
      <rPr>
        <sz val="8"/>
        <color indexed="10"/>
        <rFont val="Tahoma"/>
        <family val="2"/>
      </rPr>
      <t xml:space="preserve"> </t>
    </r>
  </si>
  <si>
    <r>
      <t>Is tooling available for PPAP?</t>
    </r>
    <r>
      <rPr>
        <sz val="8"/>
        <color indexed="10"/>
        <rFont val="Tahoma"/>
        <family val="2"/>
      </rPr>
      <t xml:space="preserve"> </t>
    </r>
  </si>
  <si>
    <r>
      <t xml:space="preserve">Does production tooling match the latest engineering change level? </t>
    </r>
    <r>
      <rPr>
        <sz val="8"/>
        <color indexed="10"/>
        <rFont val="Tahoma"/>
        <family val="2"/>
      </rPr>
      <t xml:space="preserve"> </t>
    </r>
  </si>
  <si>
    <t xml:space="preserve">Does the supplier have an itemized equipment list and its timeline? </t>
  </si>
  <si>
    <t>Have purchase orders been issued for all equipment?</t>
  </si>
  <si>
    <r>
      <t xml:space="preserve">Does the supplier have a facility preparation timeline? </t>
    </r>
    <r>
      <rPr>
        <sz val="8"/>
        <color indexed="10"/>
        <rFont val="Tahoma"/>
        <family val="2"/>
      </rPr>
      <t xml:space="preserve"> </t>
    </r>
  </si>
  <si>
    <t>Has Lear issued purchase orders to the supplier?</t>
  </si>
  <si>
    <t>P 15.  PACKAGING &amp; SHIPPING SPECIFICATIONS:</t>
  </si>
  <si>
    <t xml:space="preserve">Has the packaging been developed, tested and approved? </t>
  </si>
  <si>
    <t>Is there adequate packaging/racks in the system?</t>
  </si>
  <si>
    <t xml:space="preserve">Is Bar coding utilized? </t>
  </si>
  <si>
    <t xml:space="preserve">Are the work in-process parts properly identified? </t>
  </si>
  <si>
    <t xml:space="preserve">Is there a material plan in place to manage and segregate engineering change levels? </t>
  </si>
  <si>
    <t xml:space="preserve">Has transportation been designated and shipment frequency been determined?  </t>
  </si>
  <si>
    <t>Does the supplier have the ability to receive material production schedules?</t>
  </si>
  <si>
    <t>P 16.  PROBLEM SOLVING:</t>
  </si>
  <si>
    <r>
      <t xml:space="preserve">Has supplier had root cause analysis training? </t>
    </r>
    <r>
      <rPr>
        <sz val="8"/>
        <color indexed="10"/>
        <rFont val="Tahoma"/>
        <family val="2"/>
      </rPr>
      <t xml:space="preserve"> </t>
    </r>
  </si>
  <si>
    <t xml:space="preserve">Does supplier have a documented system?  </t>
  </si>
  <si>
    <t>Review a sample of Supplier's corrective actions.</t>
  </si>
  <si>
    <t>P 17.  SUB-CONTRACTOR PROCEDURES &amp; CONTROLS</t>
  </si>
  <si>
    <r>
      <t>Have all the purchased parts and materials been approved through the PPAP process?</t>
    </r>
    <r>
      <rPr>
        <sz val="8"/>
        <color indexed="10"/>
        <rFont val="Tahoma"/>
        <family val="2"/>
      </rPr>
      <t xml:space="preserve"> </t>
    </r>
  </si>
  <si>
    <t xml:space="preserve">Are controls in place to isolate incoming material until it has been approved?  </t>
  </si>
  <si>
    <t xml:space="preserve">Does the supplier have procedures in place for the control and monitoring of their sub-suppliers?  </t>
  </si>
  <si>
    <t>Have all sub-suppliers officially been identified and awarded business?</t>
  </si>
  <si>
    <t xml:space="preserve">Does the supplier have an itemized tooling list for sub-suppliers? </t>
  </si>
  <si>
    <t>Is tooling on time for PPAP?</t>
  </si>
  <si>
    <t>P 18.  PPAP SPECIFIC REQUIREMENTS</t>
  </si>
  <si>
    <t>Submission Warrants</t>
  </si>
  <si>
    <t>Acceleration / Ramp Up Plan</t>
  </si>
  <si>
    <t>Color / Gloss / Appearance Report</t>
  </si>
  <si>
    <t>Copies of Material Certifications &amp; Compliance Letters on Restricted Substances (ISO 14001 &amp; IMDS requirements)</t>
  </si>
  <si>
    <t>Measurement System Studies / Gage R&amp;R Report</t>
  </si>
  <si>
    <t>Process Capability Studies</t>
  </si>
  <si>
    <t>Product Specifications / Dimensional Part Layout Report</t>
  </si>
  <si>
    <t>YES</t>
  </si>
  <si>
    <t>NO</t>
  </si>
  <si>
    <t>Corrective Action Required?</t>
  </si>
  <si>
    <t xml:space="preserve">If yes, due date:  </t>
  </si>
  <si>
    <t>Follow-up visit required?</t>
  </si>
  <si>
    <t xml:space="preserve">If yes, scheduled date:  </t>
  </si>
  <si>
    <t>REQUIRED SIGNATURES:</t>
  </si>
  <si>
    <t>LEAR QUALITY</t>
  </si>
  <si>
    <t>DATE</t>
  </si>
  <si>
    <t>SUPPLIER QUALITY MANAGEMENT</t>
  </si>
  <si>
    <t>LEAR ENGINEERING</t>
  </si>
  <si>
    <t>SUPPLIER ENGINEERING</t>
  </si>
  <si>
    <t>SUPPLIER PLANT MANAGER</t>
  </si>
  <si>
    <t>P 1</t>
  </si>
  <si>
    <t>ENGINEERING</t>
  </si>
  <si>
    <t>The supplier should have the latest engineering standards on file.</t>
  </si>
  <si>
    <t>A procedure must be in place to assure correct level of engineering standards are being used.</t>
  </si>
  <si>
    <t>Is product adequately defined</t>
  </si>
  <si>
    <t>P 2</t>
  </si>
  <si>
    <t>PROCESS CONTROLS</t>
  </si>
  <si>
    <t>Verify that Process/Product Controls have been agreed to by Lear and the suppler.  (CRM-Component Review Meeting)</t>
  </si>
  <si>
    <t>The Process/Product Controls must be noted on the Control Plan.</t>
  </si>
  <si>
    <t>Control / SPC charts posted / available near operation.</t>
  </si>
  <si>
    <t>Charts should be utilized to drive a defined corrective action process.</t>
  </si>
  <si>
    <t>Capability indices must meet the minimum of 1.67 on initial studies or 1.33 on long term studies.</t>
  </si>
  <si>
    <t>Reference IATF16949 4.9.1,  Process Control</t>
  </si>
  <si>
    <t>P 3</t>
  </si>
  <si>
    <t>PROCESS FLOW CHART / PROCESS CONTROL PLAN / FLOOR PLAN</t>
  </si>
  <si>
    <t>Process Flow chart must include all production and inspection stations including rework.</t>
  </si>
  <si>
    <t>Process Flow chart must correlate with the control plan.</t>
  </si>
  <si>
    <t>All material specifications requiring inspection must be on the control plan.</t>
  </si>
  <si>
    <t>Process Flow chart and control plan must address process from incoming material through shipping.</t>
  </si>
  <si>
    <t>Engineering performance testing must be identified on the control plan.</t>
  </si>
  <si>
    <t>All special product/process characteristics must be included in the control plan.</t>
  </si>
  <si>
    <t>All processes and equipment must be identified on the floor plan.</t>
  </si>
  <si>
    <t>Process Flow Chart, Floor Plan, and Control Plan Checklists should be completed.</t>
  </si>
  <si>
    <t>Reference AIAG, Advanced Product Quality  Planning &amp; Control Plan,  2nd Printing, 2/95, Appendix A, Sections 5, 6 &amp; 8 for checklists.</t>
  </si>
  <si>
    <t>P 4</t>
  </si>
  <si>
    <t>PROCESS FMEA / DESIGN FMEA</t>
  </si>
  <si>
    <t>The PFMEA will reflect the entire process.</t>
  </si>
  <si>
    <t>Operations affecting fit, function, durability, governmental regulations and safety must be addressed.</t>
  </si>
  <si>
    <t>Historical warranty information must be reviewed.</t>
  </si>
  <si>
    <t>Corrective actions must be planned or implemented on high risk priority numbers.</t>
  </si>
  <si>
    <t>Risk priority numbers must be revised after implementation of corrective action(s).</t>
  </si>
  <si>
    <t>Design FMEA and Process FMEA checklist should be complete.</t>
  </si>
  <si>
    <t>Reference AIAG, Advanced Product Quality  Planning &amp; Control Plan,  2nd Printing, 2/95, Appendix A, Sections 1, 2 &amp; 7 for checklists.</t>
  </si>
  <si>
    <t>P 5</t>
  </si>
  <si>
    <t>CONTAINMENT PLAN</t>
  </si>
  <si>
    <t>There must be an effective containment procedure written and in place.</t>
  </si>
  <si>
    <t>The procedure should specify the requirements of the customer to exit containment.</t>
  </si>
  <si>
    <t>The supplier should use the containment findings to fine tune the process.</t>
  </si>
  <si>
    <t>The supplier should have adequate containment in-house; if not they should have an external containment plan in place.</t>
  </si>
  <si>
    <t>Dock Audits should be performed to insure conformance of product.</t>
  </si>
  <si>
    <t>P 6</t>
  </si>
  <si>
    <t>MATERIAL &amp; FUNCTIONAL TESTING</t>
  </si>
  <si>
    <t>Supplier must use parts from production tooling and production process for testing.</t>
  </si>
  <si>
    <t>Annual validation must be done to insure continuing conformance.</t>
  </si>
  <si>
    <t>P 7</t>
  </si>
  <si>
    <t>TRAINING / OPERATOR INSTRUCTIONS</t>
  </si>
  <si>
    <t>Operation and inspection instructions need to be posted at the point of operation.</t>
  </si>
  <si>
    <t>Operator instructions should adequately detail how to perform the operations and what to inspect.</t>
  </si>
  <si>
    <t>Visual aids should be available and located in the production area.</t>
  </si>
  <si>
    <t>Product / Process Quality Checklist should be completed.</t>
  </si>
  <si>
    <t>Reference AIAG, Advanced Product Quality  Planning &amp; Control Plan,  2nd Printing, 2/95, Appendix A, Section 4 for checklist</t>
  </si>
  <si>
    <t>Documented training records.</t>
  </si>
  <si>
    <t>Training needs for each employee are to be documented.</t>
  </si>
  <si>
    <t>Reference IATF16949 , Element 4.18, Training</t>
  </si>
  <si>
    <t>Staffing should include support at Lear plant for launch support</t>
  </si>
  <si>
    <t>Team should include: eng, quality, materials, production</t>
  </si>
  <si>
    <t>Manning plan needs to support ramp up plan</t>
  </si>
  <si>
    <t>P 8</t>
  </si>
  <si>
    <t>PREVENTATIVE MAINTENANCE PLAN</t>
  </si>
  <si>
    <t>Supplier must have a documented Preventive Maintenance Program with history.</t>
  </si>
  <si>
    <t>PM Program should include all machines, tools and auxiliary equipment.</t>
  </si>
  <si>
    <t>Perishable parts for equipment and tooling should be readily available.</t>
  </si>
  <si>
    <t>P 9</t>
  </si>
  <si>
    <t>MATERIAL INSPECTIN / LOT TRACEABILITY</t>
  </si>
  <si>
    <t>The procedure must insure lot traceability, inspection sampling plans, and inspection test reports.</t>
  </si>
  <si>
    <t xml:space="preserve">[Reference IATFA6949 Element 4.10] </t>
  </si>
  <si>
    <t>Labels are to include the correct revision level, part number, and manufacture date.</t>
  </si>
  <si>
    <t>Lot traceability should be possible from the label information.</t>
  </si>
  <si>
    <t>P 10</t>
  </si>
  <si>
    <t xml:space="preserve">CAPACITY STUDIES / PRODUCTION TRIAL RUN </t>
  </si>
  <si>
    <t>The supplier must be capable of producing acceptable parts at the quoted maximum tool capacity.</t>
  </si>
  <si>
    <t>Run @ Rate must be run on production line per the floor plan layout using production tools, process and trained operators.</t>
  </si>
  <si>
    <t>The production time or amount of parts to be run for the Run @ Rate will be agreed to by the team prior to the Run @ Rate.</t>
  </si>
  <si>
    <t>Form to be used is the Lear Production Trial Run form - "Supplier Run@Rate Calculation Summary".</t>
  </si>
  <si>
    <t>P 11</t>
  </si>
  <si>
    <t>ERROR / MISTAKE PROOFING</t>
  </si>
  <si>
    <t xml:space="preserve">There must be evidence of a mistake proofing plan. </t>
  </si>
  <si>
    <t>Verify effectiveness of plans and mistake proofing that has been implemented.</t>
  </si>
  <si>
    <t>Reference IATF16949, Element 4.14, Corrective &amp; Preventative Action</t>
  </si>
  <si>
    <t>P 12</t>
  </si>
  <si>
    <t>CHECKING FIXTURES</t>
  </si>
  <si>
    <t>Gauge R&amp;R must be completed to the latest engineering change level.</t>
  </si>
  <si>
    <t>Checking fixtures are to be located near the production process.</t>
  </si>
  <si>
    <t>Gauge instructions must adequately describe use of the fixture.</t>
  </si>
  <si>
    <t>Review gage sampling procedure.</t>
  </si>
  <si>
    <t>Gage R &amp; R is to be acceptable for the intended application per the AIAG, Advanced Product Quality Planning &amp;&amp; Control Plan, 2nd Printing, 2/95  MSA (AIAG) criteria.</t>
  </si>
  <si>
    <t>P 13</t>
  </si>
  <si>
    <t>PRODUCT SPECIFICATION(S)</t>
  </si>
  <si>
    <t>Initial process study must be complete.</t>
  </si>
  <si>
    <t>A full dimensional layout must be completed with all requirements within print specifications.</t>
  </si>
  <si>
    <t>Material certifications must identify the material and the engineering specifications that the material is certified to.</t>
  </si>
  <si>
    <t>The measurement process is to be witnessed by Lear personnel.</t>
  </si>
  <si>
    <t>P 14</t>
  </si>
  <si>
    <t>TOOLING / FACILITY READINESS</t>
  </si>
  <si>
    <t xml:space="preserve">All tooling/auxiliary equipment for this program should be identified. </t>
  </si>
  <si>
    <r>
      <t xml:space="preserve">A tool management system is to be in place and implemented per IATF 16949 </t>
    </r>
    <r>
      <rPr>
        <sz val="10"/>
        <color indexed="10"/>
        <rFont val="Tahoma"/>
        <family val="2"/>
      </rPr>
      <t>4.2.6.</t>
    </r>
  </si>
  <si>
    <t>New equipment, tooling &amp; test equipment checklist should be completed.</t>
  </si>
  <si>
    <t>Reference AIAG, Advanced Product Quality  Planning &amp; Control Plan,  2nd Printing, 2/95, Appendix A, Section 3 for checklist</t>
  </si>
  <si>
    <t>P 15</t>
  </si>
  <si>
    <t>PACKAGING MUST BE DEVELOPED, TESTED &amp; APPROVED</t>
  </si>
  <si>
    <t>Packaging must be developed, tested and approved.</t>
  </si>
  <si>
    <t>There must be adequate packaging/racks in the system.</t>
  </si>
  <si>
    <t>Back-up packaging must be approved.</t>
  </si>
  <si>
    <t>Reference IATF16949, Element 4.15, Handling, Storage, Packaging, Preservation &amp; Delivery</t>
  </si>
  <si>
    <t>P 16</t>
  </si>
  <si>
    <t>PROBLEM SOLVING</t>
  </si>
  <si>
    <t>Supplier must show training in problem solving.</t>
  </si>
  <si>
    <t>Supplier is to show evidence of problem solving such as Root Cause Analysis, Charting, and DOEs.</t>
  </si>
  <si>
    <t xml:space="preserve">[Reference IATF16949, Element 4.14, Corrective &amp; Preventative Action </t>
  </si>
  <si>
    <t>P 17</t>
  </si>
  <si>
    <t>SUB-CONTRACTOR PROCEDURES &amp; CONTROLS</t>
  </si>
  <si>
    <t>All the purchased parts must be approved through the PPAP process.</t>
  </si>
  <si>
    <t>Controls must be in place to isolate incoming material until it has been approved.</t>
  </si>
  <si>
    <t>The supplier must have procedures in place for the control and monitoring of their sub-suppliers.</t>
  </si>
  <si>
    <t>Reference IATF16949, Element 4.6,1, Purchasing</t>
  </si>
  <si>
    <t>P 18  PPAP SPECIFIC REQUIREMENTS</t>
  </si>
  <si>
    <t>Reference AIAG, Production Part Approval Process Manual, 2nd Printing, 2/95  for Part Submission Warrant, Appearance Approval Report &amp; Dimensional Results Report</t>
  </si>
  <si>
    <t xml:space="preserve">Revision Level </t>
  </si>
  <si>
    <t>GAMS #</t>
  </si>
  <si>
    <t>Supplier Name</t>
  </si>
  <si>
    <t>Supplier Code</t>
  </si>
  <si>
    <t>Auditor</t>
  </si>
  <si>
    <t>Supplier</t>
  </si>
  <si>
    <t>Closure Duration</t>
  </si>
  <si>
    <t>Location</t>
  </si>
  <si>
    <t>Yellow</t>
  </si>
  <si>
    <t>Representative</t>
  </si>
  <si>
    <t>Red</t>
  </si>
  <si>
    <t>ITEM #</t>
  </si>
  <si>
    <t>SCORED</t>
  </si>
  <si>
    <t>TARGET CLOSE DATE</t>
  </si>
  <si>
    <t>RESP.</t>
  </si>
  <si>
    <t>ACTUAL CLOSE DATE</t>
  </si>
  <si>
    <t>MONTHLY STATUS HISTORY</t>
  </si>
  <si>
    <r>
      <t>IMPROVEMENT ACTIONS/</t>
    </r>
    <r>
      <rPr>
        <b/>
        <sz val="8"/>
        <color rgb="FF0000FF"/>
        <rFont val="Arial"/>
        <family val="2"/>
      </rPr>
      <t>ACTION PLAN</t>
    </r>
  </si>
  <si>
    <t>Oldest</t>
  </si>
  <si>
    <t>Most Recent</t>
  </si>
  <si>
    <t xml:space="preserve"> </t>
  </si>
  <si>
    <t xml:space="preserve">Y = PARTIALLY IMPLEMENTED DOCUMENT </t>
  </si>
  <si>
    <t>R = NO DOCUMENT IMPLEMENTED</t>
  </si>
  <si>
    <t>G = FULLY IMPLEMENTED DOCUMENT</t>
  </si>
  <si>
    <t>SUPPLIER CODE</t>
  </si>
  <si>
    <t>SUPPLIER
DOCUMENT / PROCESS REVIEW</t>
  </si>
  <si>
    <t>Part</t>
  </si>
  <si>
    <t>Program</t>
  </si>
  <si>
    <t>D</t>
  </si>
  <si>
    <t>P</t>
  </si>
  <si>
    <t>RESULTS</t>
  </si>
  <si>
    <t>GAMS#</t>
  </si>
  <si>
    <t>(D) Document Review</t>
  </si>
  <si>
    <t>Document Review (D)</t>
  </si>
  <si>
    <t>Process Review (P)</t>
  </si>
  <si>
    <t>General Notes</t>
  </si>
  <si>
    <t>D1 - Engineering Specifications</t>
  </si>
  <si>
    <t>D2 - Process Controls / Control Plan</t>
  </si>
  <si>
    <t>D3 - Process Flow Diagrams / Floor Plan</t>
  </si>
  <si>
    <t>D4 - Process FMEA / Design FMEA</t>
  </si>
  <si>
    <t>D5 - Containment Plan</t>
  </si>
  <si>
    <t>D6 - Material and Functional Testing</t>
  </si>
  <si>
    <t>D7 - Training / Operator Instructions</t>
  </si>
  <si>
    <t>D8 - Preventive Maintenance Plan</t>
  </si>
  <si>
    <t>D9 - Material Inspection / Lot Traceability</t>
  </si>
  <si>
    <t>D10 - Capacity Studies / Production Trial Run</t>
  </si>
  <si>
    <t>D11 - Error / Mistake Proofing Plan</t>
  </si>
  <si>
    <t>D12 - Check Fixtures</t>
  </si>
  <si>
    <t>D13 - Product Specifications</t>
  </si>
  <si>
    <t>D14 - Tooling / Facility Readiness</t>
  </si>
  <si>
    <t>D15 - Packaging &amp; Shipping Specifications</t>
  </si>
  <si>
    <t>D16 - Problem Solving</t>
  </si>
  <si>
    <t>D17 - Sub-Contractor Procedures and Controls</t>
  </si>
  <si>
    <t>D18 - PPAP Specific Requirements</t>
  </si>
  <si>
    <t>P 1. a. - Does supplier have latest engineering standards?</t>
  </si>
  <si>
    <t>P 1. b. - Have engineering standards been reviewed for safety or heat treatment requirements?</t>
  </si>
  <si>
    <t xml:space="preserve">P 1. c. - Is product adequately defined to enable feasibility evaluation? </t>
  </si>
  <si>
    <t xml:space="preserve">P 1. d. - Are specifications and requirements available and shared between Lear and supplier? </t>
  </si>
  <si>
    <t xml:space="preserve">P 1. e. - Are open engineering issues addressed?  </t>
  </si>
  <si>
    <t xml:space="preserve">P 2. a. - Have Process / Product Controls been agreed to by Lear and the supplier?  (CRM)  </t>
  </si>
  <si>
    <t>P 2. b. - Are the Process / Product Controls noted on the Control Plan?</t>
  </si>
  <si>
    <t>P 2. c. - Are Control / SPC charts posted?</t>
  </si>
  <si>
    <t>P 2. d. - Are charts utilized to drive a defined corrective action process?</t>
  </si>
  <si>
    <t>P 3. a. - Are there any major differences between the Process Flow Chart and Control Plan to the actual Mfg. Process?</t>
  </si>
  <si>
    <t>P 3. b. - Lot traceability from receiving through shipment to customer?</t>
  </si>
  <si>
    <t>P 3. c. - Does the layout of facility match floor plan?</t>
  </si>
  <si>
    <t>P 3. d. - Are all the processes identified?</t>
  </si>
  <si>
    <t xml:space="preserve">P 3. e. - Is there a part identification system in place? </t>
  </si>
  <si>
    <t>P 3. f. - Does the supplier have APQP in place?</t>
  </si>
  <si>
    <t>P 4. a. - Does PFMEA reflect entire process, is Buzz, Squeak, Rattle (BSR) addressed?</t>
  </si>
  <si>
    <t>P 4. b. - Has Process FMEA and DFMEA Checklists been completed?</t>
  </si>
  <si>
    <t>P 4. c. - Does PFMEA correlate with Control Plan?</t>
  </si>
  <si>
    <t>P 4. d. - Is the FMEA to the current AIAG revision, including current process corrective and preventative actions?</t>
  </si>
  <si>
    <t>P 4. e. - Are the Severity, Occurrence and Detection up-to-date with the current AIAG revisions for rating?</t>
  </si>
  <si>
    <t xml:space="preserve">P 5. a. - Is there an effective launch and production containment procedure written and in place? </t>
  </si>
  <si>
    <t xml:space="preserve">P 5. b. - Does it call out the requirements of the customer to exit containment?  </t>
  </si>
  <si>
    <t xml:space="preserve">P 5. c. - Does the supplier use the containment findings to fine tune the process?  </t>
  </si>
  <si>
    <t>P 5. d. - Does the supplier have adequate containment in-house; if not is there an external containment plan in place?</t>
  </si>
  <si>
    <t>P 5. e. - Are contingency plans up-to-date for emergencies and natural disasters, i.e. - weather related shutdowns, loss of power, etc.</t>
  </si>
  <si>
    <t xml:space="preserve">P 6. a. - Has the Test Plan been reviewed and approved, (i.e. DVP&amp;R)? </t>
  </si>
  <si>
    <t>P 6. b. - Are accredited labs used to perform testing?  Are lab certifications available?  If in-house testing is conducted, is it included in the QS Scope.</t>
  </si>
  <si>
    <t xml:space="preserve">P 6. c. - Are laboratory reports available?  </t>
  </si>
  <si>
    <t xml:space="preserve">P 6. d. - Are adequate controls in place for in-house testing? </t>
  </si>
  <si>
    <t>P 7. a. - Are operation and inspection instructions posted at point of operations?</t>
  </si>
  <si>
    <t>P 7. b. - Do they adequately detail how to perform the operations and what to inspect?</t>
  </si>
  <si>
    <t>P 7. c. - Are visual aids on the product available and located in the production area?</t>
  </si>
  <si>
    <t xml:space="preserve">P 7. d. - Have program specific training needs been identified?  </t>
  </si>
  <si>
    <t xml:space="preserve">P 7. e. - Has the Product / Process Quality Checklist been completed?  </t>
  </si>
  <si>
    <t xml:space="preserve">P 7. f. - Does the supplier have a training plan? </t>
  </si>
  <si>
    <t>P 7. g. - Is there documented evidence of SPC training?</t>
  </si>
  <si>
    <t>P 7. h. - Does supplier have a staffing plan to manage product launch (including support at Lear plant)?</t>
  </si>
  <si>
    <t xml:space="preserve">P 7. i. - Is there a designated team for the program?  </t>
  </si>
  <si>
    <t>P 7. j. - Are sufficient technical employees available to accommodate all aspects of product design and mfg?</t>
  </si>
  <si>
    <t xml:space="preserve">P 7. k. - Does the supplier have an employment plan for launch? </t>
  </si>
  <si>
    <t xml:space="preserve">P 8. a. - Does the Supplier have a documented Preventive Maintenance Program? </t>
  </si>
  <si>
    <t>P 8. b. - Does it include all machinery, tools and auxiliary equipment?</t>
  </si>
  <si>
    <t xml:space="preserve">P 8. c. - Are there sufficient spare parts? </t>
  </si>
  <si>
    <t xml:space="preserve">P 9. a. - Are procedures in place for receiving inspection and for outgoing products? </t>
  </si>
  <si>
    <t xml:space="preserve">P 9. b. - Do the procedures include sampling plans? </t>
  </si>
  <si>
    <t xml:space="preserve">P 9. c. - Does the supplier have a raw material requirement system in place? </t>
  </si>
  <si>
    <t xml:space="preserve">P 9. d. - Does the supplier have a finished goods inventory plan in place?  </t>
  </si>
  <si>
    <t xml:space="preserve">P 9. e. - Does the supplier have a material procurement launch plan?  </t>
  </si>
  <si>
    <t xml:space="preserve">P 10.a. - Has initial process study been complete?  </t>
  </si>
  <si>
    <t xml:space="preserve">P 10.b. - Have bottlenecks been identified and addressed?  </t>
  </si>
  <si>
    <t>P 10.c. - Did Production Trial Run / Line Speed demonstration include simulated broadcast of requirements?</t>
  </si>
  <si>
    <t xml:space="preserve">P 10.d. - Is there adequate capacity to produce product?  </t>
  </si>
  <si>
    <t>P 11.a. - Is there mistake proofing mechanisms in the production process?</t>
  </si>
  <si>
    <t>P 11.b. - Verify all mistake proofing is operational and functioning properly.  Note mistake proofing methods.</t>
  </si>
  <si>
    <t xml:space="preserve">P 11.c. - Verify that operators can not override a mistake proofing system.  </t>
  </si>
  <si>
    <t>P 12.a. - Have all checking fixtures been certified, prior to performing Gage R&amp;R?</t>
  </si>
  <si>
    <t>P 12.b. - Are the checking fixtures near the production process?</t>
  </si>
  <si>
    <t>P 12.c. - If not, is certified inspection documentation maintained and current?</t>
  </si>
  <si>
    <t>P 12.d. - Do the instructions adequately describe use of the fixture?</t>
  </si>
  <si>
    <t xml:space="preserve">P 12.e. - Has the supplier issued purchase orders for check fixtures and gages?  </t>
  </si>
  <si>
    <t xml:space="preserve">P 12.f. - Are capability indices the minimum of 1.67 on initial studies or 1.33 on long term studies? </t>
  </si>
  <si>
    <t>P 13.a. - Verify the actual measurement process.</t>
  </si>
  <si>
    <t>P 13.b. - Is layout report complete and all dimensions within specifications?</t>
  </si>
  <si>
    <t xml:space="preserve">P 13.c. - Are material certifications available? </t>
  </si>
  <si>
    <t>P 13.d. - Can engineering performance specifications be met as written?</t>
  </si>
  <si>
    <t xml:space="preserve">P 13.e. - Will supplier be at full PPAP for production?  </t>
  </si>
  <si>
    <t xml:space="preserve">P 13.f. - Has interim level of PPAP been approved? </t>
  </si>
  <si>
    <t xml:space="preserve">P 13.g. - Have PPAP deviations been approved, if applicable? </t>
  </si>
  <si>
    <t xml:space="preserve">P 14.a. - Has all tooling/auxiliary equipment for this program been identified?   </t>
  </si>
  <si>
    <t>P 14.b. - Is there a list of all tooling / auxiliary equipment dedicated and non-dedicated for the part or assembly.</t>
  </si>
  <si>
    <t xml:space="preserve">P 14.c. - Is there a production tooling timing schedule?  </t>
  </si>
  <si>
    <t xml:space="preserve">P 14.d. - Is tooling available for PPAP? </t>
  </si>
  <si>
    <t xml:space="preserve">P 14.e. - Does production tooling match the latest engineering change level?  </t>
  </si>
  <si>
    <t xml:space="preserve">P 14.f. - Does the supplier have an itemized equipment list and its timeline? </t>
  </si>
  <si>
    <t>P 14.g. - Have purchase orders been issued for all equipment?</t>
  </si>
  <si>
    <t xml:space="preserve">P 14.h. - Does the supplier have a facility preparation timeline?  </t>
  </si>
  <si>
    <t>P 14.i. - Has Lear issued purchase orders to the supplier?</t>
  </si>
  <si>
    <t xml:space="preserve">P 15.a. - Has the packaging been developed, tested and approved? </t>
  </si>
  <si>
    <t>P 15.b. - Is there adequate packaging/racks in the system?</t>
  </si>
  <si>
    <t xml:space="preserve">P 15.c. - Is Bar coding utilized? </t>
  </si>
  <si>
    <t xml:space="preserve">P 15.d. - Are the work in-process parts properly identified? </t>
  </si>
  <si>
    <t xml:space="preserve">P 15.e. - Is there a material plan in place to manage and segregate engineering change levels? </t>
  </si>
  <si>
    <t xml:space="preserve">P 15.f. - Has transportation been designated and shipment frequency been determined?  </t>
  </si>
  <si>
    <t>P 15.g. - Does the supplier have the ability to receive material production schedules?</t>
  </si>
  <si>
    <t xml:space="preserve">P 16.a. - Has supplier had root cause analysis training?  </t>
  </si>
  <si>
    <t xml:space="preserve">P 16.b. - Does supplier have a documented system?  </t>
  </si>
  <si>
    <t>P 16.c. - Review a sample of Supplier's corrective actions.</t>
  </si>
  <si>
    <t xml:space="preserve">P 17.a. - Have all the purchased parts and materials been approved through the PPAP process? </t>
  </si>
  <si>
    <t xml:space="preserve">P 17.b. - Are controls in place to isolate incoming material until it has been approved?  </t>
  </si>
  <si>
    <t xml:space="preserve">P 17.c. - Does the supplier have procedures in place for the control and monitoring of their sub-suppliers?  </t>
  </si>
  <si>
    <t>P 17.d. - Have all sub-suppliers officially been identified and awarded business?</t>
  </si>
  <si>
    <t xml:space="preserve">P 17.e. - Does the supplier have an itemized tooling list for sub-suppliers? </t>
  </si>
  <si>
    <t>P 17.f. - Is tooling on time for PPAP?</t>
  </si>
  <si>
    <t>P 18.a. - Submission Warrants</t>
  </si>
  <si>
    <t>P 18.b. - Acceleration / Ramp Up Plan</t>
  </si>
  <si>
    <t>P 18.c. - Color / Gloss / Appearance Report</t>
  </si>
  <si>
    <t>P 18.d. - Copies of Material Certifications &amp; Compliance Letters on Restricted Substances (ISO 14001 &amp; IMDS requirements)</t>
  </si>
  <si>
    <t>P 18.e. - Measurement System Studies / Gage R&amp;R Report</t>
  </si>
  <si>
    <t>P 18.f. - Process Capability Studies</t>
  </si>
  <si>
    <t>P 18.g. - Product Specifications / Dimensional Part Layout Report</t>
  </si>
  <si>
    <t>DPR DATE:</t>
  </si>
  <si>
    <t>DPR DATE</t>
  </si>
  <si>
    <t>DPR Date</t>
  </si>
  <si>
    <t>SUPPLIER
DOCUMENT / PROCESS REVIEW (DPR)</t>
  </si>
  <si>
    <r>
      <t xml:space="preserve">LEAR SUPPLIER DOCUMENT / PROCESS REVIEW (DPR)                                                                                                     </t>
    </r>
    <r>
      <rPr>
        <sz val="12"/>
        <color indexed="10"/>
        <rFont val="Tahoma"/>
        <family val="2"/>
      </rPr>
      <t>Reference Guidelines</t>
    </r>
  </si>
  <si>
    <t>E-Mail</t>
  </si>
  <si>
    <t>S.Q. ENGINEER EMAIL</t>
  </si>
  <si>
    <t>REVIEW AREA OF CONCERN</t>
  </si>
  <si>
    <t>(P) Process Review</t>
  </si>
  <si>
    <t>Notes &amp; Corrective Actions</t>
  </si>
  <si>
    <r>
      <t xml:space="preserve">Document Review SCORING POLICY: </t>
    </r>
    <r>
      <rPr>
        <b/>
        <sz val="10"/>
        <color rgb="FF00B050"/>
        <rFont val="Tahoma"/>
        <family val="2"/>
      </rPr>
      <t xml:space="preserve">Green "G" </t>
    </r>
    <r>
      <rPr>
        <sz val="10"/>
        <rFont val="Tahoma"/>
        <family val="2"/>
      </rPr>
      <t xml:space="preserve">= FULLY IMPLEMENTED DOCUMENT; </t>
    </r>
    <r>
      <rPr>
        <b/>
        <sz val="10"/>
        <color rgb="FFFFC000"/>
        <rFont val="Tahoma"/>
        <family val="2"/>
      </rPr>
      <t xml:space="preserve">Yellow "Y" </t>
    </r>
    <r>
      <rPr>
        <sz val="10"/>
        <rFont val="Tahoma"/>
        <family val="2"/>
      </rPr>
      <t xml:space="preserve">= PARTIALLY IMPLEMENTED DOCUMENT; </t>
    </r>
    <r>
      <rPr>
        <b/>
        <sz val="10"/>
        <color rgb="FFFF0000"/>
        <rFont val="Tahoma"/>
        <family val="2"/>
      </rPr>
      <t>Red "R"</t>
    </r>
    <r>
      <rPr>
        <sz val="10"/>
        <rFont val="Tahoma"/>
        <family val="2"/>
      </rPr>
      <t xml:space="preserve"> = NO DOCUMENT IMPLEMENTED.</t>
    </r>
  </si>
  <si>
    <r>
      <t xml:space="preserve">Process Review SCORING POLICY: </t>
    </r>
    <r>
      <rPr>
        <b/>
        <sz val="10"/>
        <color rgb="FF00B050"/>
        <rFont val="Tahoma"/>
        <family val="2"/>
      </rPr>
      <t xml:space="preserve">Green "2" </t>
    </r>
    <r>
      <rPr>
        <sz val="10"/>
        <rFont val="Tahoma"/>
        <family val="2"/>
      </rPr>
      <t xml:space="preserve">= FULLY IMPLEMENTED SYSTEM; </t>
    </r>
    <r>
      <rPr>
        <b/>
        <sz val="10"/>
        <color rgb="FFFFC000"/>
        <rFont val="Tahoma"/>
        <family val="2"/>
      </rPr>
      <t xml:space="preserve">Yellow "1" </t>
    </r>
    <r>
      <rPr>
        <sz val="10"/>
        <rFont val="Tahoma"/>
        <family val="2"/>
      </rPr>
      <t xml:space="preserve">= PARTIALLY IMPLEMENTED SYSTEM; </t>
    </r>
    <r>
      <rPr>
        <b/>
        <sz val="10"/>
        <color rgb="FFFF0000"/>
        <rFont val="Tahoma"/>
        <family val="2"/>
      </rPr>
      <t>Red "0"</t>
    </r>
    <r>
      <rPr>
        <sz val="10"/>
        <rFont val="Tahoma"/>
        <family val="2"/>
      </rPr>
      <t xml:space="preserve"> = NO SYSTEM IMPLEMENTED.</t>
    </r>
  </si>
  <si>
    <r>
      <rPr>
        <b/>
        <u/>
        <sz val="10"/>
        <rFont val="Tahoma"/>
        <family val="2"/>
      </rPr>
      <t>Assure to fulfil</t>
    </r>
    <r>
      <rPr>
        <sz val="10"/>
        <rFont val="Tahoma"/>
        <family val="2"/>
      </rPr>
      <t xml:space="preserve"> "Review Notes" for items scored Yellow or Red. Action plan is expected for these ones.</t>
    </r>
  </si>
  <si>
    <t>-</t>
  </si>
  <si>
    <t>Revision History</t>
  </si>
  <si>
    <t>Current Revision Level :</t>
  </si>
  <si>
    <t>Rev</t>
  </si>
  <si>
    <t>Date</t>
  </si>
  <si>
    <t>Modified by</t>
  </si>
  <si>
    <t>Changes</t>
  </si>
  <si>
    <t/>
  </si>
  <si>
    <t>U.Alves</t>
  </si>
  <si>
    <t>Inicial template</t>
  </si>
  <si>
    <t>Include requirement to have action plan for the section DPR in case of requirements not fulfilled:</t>
  </si>
  <si>
    <t>Included "Revision Changes" page, "Review Notes" and "Corrective Actions"</t>
  </si>
  <si>
    <t>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</si>
</sst>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lt;=9999999]###\-####;\(###\)\ ###\-####"/>
    <numFmt numFmtId="165" formatCode="[$-409]dd\-mmm\-yy;@"/>
    <numFmt numFmtId="166" formatCode="0.0"/>
    <numFmt numFmtId="167" formatCode="m/d/yy;@"/>
    <numFmt numFmtId="168" formatCode="[$-409]d\-mmm\-yy;@"/>
    <numFmt numFmtId="169" formatCode="[$-409]d\-mmm\-yyyy;@"/>
    <numFmt numFmtId="170" formatCode="mm/dd/yy;@"/>
  </numFmts>
  <fonts count="52" x14ac:knownFonts="1">
    <font>
      <sz val="10"/>
      <name val="Arial"/>
    </font>
    <font>
      <b/>
      <sz val="10"/>
      <color indexed="12"/>
      <name val="Tahoma"/>
      <family val="2"/>
    </font>
    <font>
      <b/>
      <sz val="8"/>
      <color indexed="12"/>
      <name val="Tahoma"/>
      <family val="2"/>
    </font>
    <font>
      <b/>
      <sz val="11"/>
      <color indexed="12"/>
      <name val="Tahoma"/>
      <family val="2"/>
    </font>
    <font>
      <sz val="8"/>
      <name val="Tahoma"/>
      <family val="2"/>
    </font>
    <font>
      <sz val="7"/>
      <name val="Tahoma"/>
      <family val="2"/>
    </font>
    <font>
      <sz val="10"/>
      <color indexed="12"/>
      <name val="Tahoma"/>
      <family val="2"/>
    </font>
    <font>
      <sz val="10"/>
      <name val="Tahoma"/>
      <family val="2"/>
    </font>
    <font>
      <b/>
      <sz val="10"/>
      <name val="Tahoma"/>
      <family val="2"/>
    </font>
    <font>
      <b/>
      <sz val="9"/>
      <color indexed="12"/>
      <name val="Tahoma"/>
      <family val="2"/>
    </font>
    <font>
      <sz val="9"/>
      <color indexed="12"/>
      <name val="Tahoma"/>
      <family val="2"/>
    </font>
    <font>
      <b/>
      <sz val="8"/>
      <name val="Tahoma"/>
      <family val="2"/>
    </font>
    <font>
      <sz val="8"/>
      <color indexed="12"/>
      <name val="Tahoma"/>
      <family val="2"/>
    </font>
    <font>
      <b/>
      <sz val="9"/>
      <name val="Tahoma"/>
      <family val="2"/>
    </font>
    <font>
      <sz val="8"/>
      <color indexed="10"/>
      <name val="Tahoma"/>
      <family val="2"/>
    </font>
    <font>
      <b/>
      <sz val="6"/>
      <name val="Tahoma"/>
      <family val="2"/>
    </font>
    <font>
      <b/>
      <sz val="12"/>
      <color indexed="10"/>
      <name val="Tahoma"/>
      <family val="2"/>
    </font>
    <font>
      <sz val="12"/>
      <color indexed="10"/>
      <name val="Tahoma"/>
      <family val="2"/>
    </font>
    <font>
      <sz val="10"/>
      <color indexed="10"/>
      <name val="Tahoma"/>
      <family val="2"/>
    </font>
    <font>
      <b/>
      <sz val="14"/>
      <name val="Tahoma"/>
      <family val="2"/>
    </font>
    <font>
      <i/>
      <sz val="10"/>
      <name val="Tahoma"/>
      <family val="2"/>
    </font>
    <font>
      <sz val="10"/>
      <name val="Arial"/>
      <family val="2"/>
    </font>
    <font>
      <sz val="7"/>
      <name val="Arial"/>
      <family val="2"/>
    </font>
    <font>
      <b/>
      <sz val="24"/>
      <name val="Tahoma"/>
      <family val="2"/>
    </font>
    <font>
      <sz val="8"/>
      <name val="Arial"/>
      <family val="2"/>
    </font>
    <font>
      <b/>
      <sz val="8"/>
      <name val="Arial"/>
      <family val="2"/>
    </font>
    <font>
      <b/>
      <sz val="8"/>
      <color rgb="FF0000FF"/>
      <name val="Arial"/>
      <family val="2"/>
    </font>
    <font>
      <b/>
      <sz val="10"/>
      <color indexed="9"/>
      <name val="Arial"/>
      <family val="2"/>
    </font>
    <font>
      <b/>
      <sz val="10"/>
      <name val="Arial"/>
      <family val="2"/>
    </font>
    <font>
      <sz val="10"/>
      <color indexed="9"/>
      <name val="Arial"/>
      <family val="2"/>
    </font>
    <font>
      <sz val="8"/>
      <color indexed="9"/>
      <name val="Arial"/>
      <family val="2"/>
    </font>
    <font>
      <sz val="8"/>
      <color indexed="81"/>
      <name val="Tahoma"/>
      <family val="2"/>
    </font>
    <font>
      <b/>
      <sz val="8"/>
      <color indexed="81"/>
      <name val="Tahoma"/>
      <family val="2"/>
    </font>
    <font>
      <b/>
      <sz val="22"/>
      <name val="Tahoma"/>
      <family val="2"/>
    </font>
    <font>
      <b/>
      <sz val="10"/>
      <color rgb="FFFF0000"/>
      <name val="Tahoma"/>
      <family val="2"/>
    </font>
    <font>
      <b/>
      <sz val="10"/>
      <color rgb="FF00B050"/>
      <name val="Tahoma"/>
      <family val="2"/>
    </font>
    <font>
      <b/>
      <sz val="10"/>
      <color rgb="FFFFC000"/>
      <name val="Tahoma"/>
      <family val="2"/>
    </font>
    <font>
      <u/>
      <sz val="10"/>
      <name val="Tahoma"/>
      <family val="2"/>
    </font>
    <font>
      <sz val="5"/>
      <color theme="0"/>
      <name val="Tahoma"/>
      <family val="2"/>
    </font>
    <font>
      <b/>
      <u/>
      <sz val="10"/>
      <name val="Tahoma"/>
      <family val="2"/>
    </font>
    <font>
      <sz val="8"/>
      <color rgb="FF0070C0"/>
      <name val="Tahoma"/>
      <family val="2"/>
    </font>
    <font>
      <b/>
      <sz val="10"/>
      <color rgb="FF0070C0"/>
      <name val="Tahoma"/>
      <family val="2"/>
    </font>
    <font>
      <sz val="8"/>
      <color theme="1" tint="0.499984740745262"/>
      <name val="Tahoma"/>
      <family val="2"/>
    </font>
    <font>
      <sz val="8"/>
      <color theme="1"/>
      <name val="Tahoma"/>
      <family val="2"/>
    </font>
    <font>
      <sz val="10"/>
      <color rgb="FF0070C0"/>
      <name val="Tahoma"/>
      <family val="2"/>
    </font>
    <font>
      <b/>
      <sz val="10"/>
      <color theme="1" tint="0.499984740745262"/>
      <name val="Tahoma"/>
      <family val="2"/>
    </font>
    <font>
      <sz val="8"/>
      <color indexed="23"/>
      <name val="Tahoma"/>
      <family val="2"/>
    </font>
    <font>
      <sz val="11"/>
      <name val="Tahoma"/>
      <family val="2"/>
    </font>
    <font>
      <sz val="10"/>
      <color indexed="23"/>
      <name val="Tahoma"/>
      <family val="2"/>
    </font>
    <font>
      <b/>
      <u/>
      <sz val="10"/>
      <color rgb="FF000000"/>
      <name val="Tahoma"/>
      <family val="2"/>
    </font>
    <font>
      <sz val="8"/>
      <color rgb="FF000000"/>
      <name val="Tahoma"/>
      <family val="2"/>
    </font>
    <font>
      <u/>
      <sz val="10"/>
      <color indexed="12"/>
      <name val="Tahoma"/>
      <family val="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indexed="8"/>
        <bgColor indexed="64"/>
      </patternFill>
    </fill>
    <fill>
      <patternFill patternType="solid">
        <fgColor theme="5" tint="0.39997558519241921"/>
        <bgColor indexed="64"/>
      </patternFill>
    </fill>
  </fills>
  <borders count="9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64"/>
      </top>
      <bottom/>
      <diagonal/>
    </border>
    <border>
      <left/>
      <right style="thin">
        <color indexed="9"/>
      </right>
      <top style="thin">
        <color indexed="9"/>
      </top>
      <bottom style="thin">
        <color indexed="9"/>
      </bottom>
      <diagonal/>
    </border>
    <border>
      <left style="thin">
        <color indexed="64"/>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9"/>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64"/>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bottom style="thin">
        <color indexed="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auto="1"/>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7" fillId="0" borderId="0"/>
    <xf numFmtId="9" fontId="7" fillId="0" borderId="0" applyFont="0" applyFill="0" applyBorder="0" applyAlignment="0" applyProtection="0"/>
    <xf numFmtId="0" fontId="21" fillId="0" borderId="0"/>
    <xf numFmtId="0" fontId="51" fillId="0" borderId="0" applyNumberFormat="0" applyFill="0" applyBorder="0" applyAlignment="0" applyProtection="0">
      <alignment vertical="top"/>
      <protection locked="0"/>
    </xf>
  </cellStyleXfs>
  <cellXfs count="452">
    <xf numFmtId="0" fontId="0" fillId="0" borderId="0" xfId="0"/>
    <xf numFmtId="0" fontId="4" fillId="0" borderId="0" xfId="0" applyFont="1" applyAlignment="1" applyProtection="1">
      <alignment vertical="center"/>
      <protection locked="0"/>
    </xf>
    <xf numFmtId="0" fontId="6" fillId="0" borderId="5" xfId="0" applyFont="1" applyBorder="1" applyAlignment="1" applyProtection="1">
      <alignment horizontal="left" vertical="center"/>
      <protection locked="0"/>
    </xf>
    <xf numFmtId="0" fontId="7" fillId="0" borderId="0" xfId="0" applyFont="1" applyAlignment="1" applyProtection="1">
      <alignment wrapText="1"/>
      <protection locked="0"/>
    </xf>
    <xf numFmtId="0" fontId="8"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top" wrapText="1"/>
      <protection locked="0"/>
    </xf>
    <xf numFmtId="0" fontId="6" fillId="0" borderId="7" xfId="0" applyFont="1" applyBorder="1" applyAlignment="1" applyProtection="1">
      <alignment horizontal="left" vertical="center"/>
      <protection locked="0"/>
    </xf>
    <xf numFmtId="164" fontId="6" fillId="0" borderId="7" xfId="0" applyNumberFormat="1" applyFont="1" applyBorder="1" applyAlignment="1" applyProtection="1">
      <alignment horizontal="left" vertical="center"/>
      <protection locked="0"/>
    </xf>
    <xf numFmtId="164" fontId="6" fillId="0" borderId="5" xfId="0" applyNumberFormat="1" applyFont="1" applyBorder="1" applyAlignment="1" applyProtection="1">
      <alignment horizontal="left" vertical="center"/>
      <protection locked="0"/>
    </xf>
    <xf numFmtId="0" fontId="11"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14" xfId="0" applyFont="1" applyBorder="1" applyAlignment="1" applyProtection="1">
      <alignment horizontal="left" vertical="center" indent="3"/>
      <protection locked="0"/>
    </xf>
    <xf numFmtId="0" fontId="11" fillId="0" borderId="15" xfId="0" applyFont="1" applyBorder="1" applyAlignment="1" applyProtection="1">
      <alignment horizontal="left" vertical="center" indent="3"/>
      <protection locked="0"/>
    </xf>
    <xf numFmtId="0" fontId="11" fillId="0" borderId="15" xfId="0" applyFont="1" applyBorder="1" applyAlignment="1" applyProtection="1">
      <alignment horizontal="right" vertical="center"/>
      <protection locked="0"/>
    </xf>
    <xf numFmtId="0" fontId="11" fillId="0" borderId="15" xfId="0" applyFont="1" applyBorder="1" applyAlignment="1" applyProtection="1">
      <alignment horizontal="left"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13" fillId="0" borderId="8"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3" fillId="0" borderId="0" xfId="0" applyFont="1" applyAlignment="1" applyProtection="1">
      <alignment vertical="center"/>
      <protection locked="0"/>
    </xf>
    <xf numFmtId="0" fontId="7" fillId="0" borderId="9" xfId="0" applyFont="1" applyBorder="1" applyAlignment="1" applyProtection="1">
      <alignment vertical="center"/>
      <protection locked="0"/>
    </xf>
    <xf numFmtId="0" fontId="7" fillId="0" borderId="2" xfId="0" applyFont="1" applyBorder="1" applyProtection="1">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1" xfId="0" applyFont="1" applyBorder="1" applyAlignment="1" applyProtection="1">
      <alignment vertical="center"/>
      <protection locked="0"/>
    </xf>
    <xf numFmtId="0" fontId="11"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7" fillId="0" borderId="0" xfId="0" applyFont="1" applyAlignment="1" applyProtection="1">
      <alignment vertical="top"/>
      <protection locked="0"/>
    </xf>
    <xf numFmtId="1" fontId="8" fillId="2" borderId="21" xfId="0" applyNumberFormat="1" applyFont="1" applyFill="1" applyBorder="1" applyAlignment="1" applyProtection="1">
      <alignment horizontal="center" vertical="top"/>
      <protection locked="0"/>
    </xf>
    <xf numFmtId="49" fontId="8" fillId="2" borderId="22" xfId="0" applyNumberFormat="1" applyFont="1" applyFill="1" applyBorder="1" applyAlignment="1" applyProtection="1">
      <alignment horizontal="left" vertical="top" wrapText="1"/>
      <protection locked="0"/>
    </xf>
    <xf numFmtId="1" fontId="8" fillId="0" borderId="23" xfId="0" applyNumberFormat="1" applyFont="1" applyBorder="1" applyAlignment="1" applyProtection="1">
      <alignment horizontal="center" vertical="top"/>
      <protection locked="0"/>
    </xf>
    <xf numFmtId="0" fontId="7" fillId="0" borderId="24" xfId="0" applyFont="1" applyBorder="1" applyAlignment="1" applyProtection="1">
      <alignment horizontal="left" vertical="top" wrapText="1"/>
      <protection locked="0"/>
    </xf>
    <xf numFmtId="1" fontId="8" fillId="0" borderId="25" xfId="0" applyNumberFormat="1" applyFont="1" applyBorder="1" applyAlignment="1" applyProtection="1">
      <alignment horizontal="center" vertical="top"/>
      <protection locked="0"/>
    </xf>
    <xf numFmtId="0" fontId="7" fillId="0" borderId="26" xfId="0" applyFont="1" applyBorder="1" applyAlignment="1" applyProtection="1">
      <alignment horizontal="left" vertical="top" wrapText="1"/>
      <protection locked="0"/>
    </xf>
    <xf numFmtId="1" fontId="8" fillId="0" borderId="27" xfId="0" applyNumberFormat="1" applyFont="1" applyBorder="1" applyAlignment="1" applyProtection="1">
      <alignment horizontal="center" vertical="top"/>
      <protection locked="0"/>
    </xf>
    <xf numFmtId="0" fontId="7" fillId="0" borderId="28" xfId="0" applyFont="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6" xfId="0" applyFont="1" applyBorder="1" applyAlignment="1" applyProtection="1">
      <alignment vertical="top"/>
      <protection locked="0"/>
    </xf>
    <xf numFmtId="0" fontId="7" fillId="0" borderId="26" xfId="0" applyFont="1" applyBorder="1" applyAlignment="1" applyProtection="1">
      <alignment vertical="top"/>
      <protection locked="0"/>
    </xf>
    <xf numFmtId="0" fontId="6" fillId="0" borderId="28" xfId="0" applyFont="1" applyBorder="1" applyAlignment="1" applyProtection="1">
      <alignment vertical="top"/>
      <protection locked="0"/>
    </xf>
    <xf numFmtId="0" fontId="7" fillId="3" borderId="26" xfId="0" applyFont="1" applyFill="1" applyBorder="1" applyAlignment="1" applyProtection="1">
      <alignment horizontal="left" vertical="top" wrapText="1"/>
      <protection locked="0"/>
    </xf>
    <xf numFmtId="49" fontId="8" fillId="2" borderId="21" xfId="0" applyNumberFormat="1" applyFont="1" applyFill="1" applyBorder="1" applyAlignment="1" applyProtection="1">
      <alignment horizontal="left" vertical="center"/>
      <protection locked="0"/>
    </xf>
    <xf numFmtId="49" fontId="8" fillId="2" borderId="22" xfId="0" applyNumberFormat="1" applyFont="1" applyFill="1" applyBorder="1" applyAlignment="1" applyProtection="1">
      <alignment horizontal="left" vertical="center"/>
      <protection locked="0"/>
    </xf>
    <xf numFmtId="0" fontId="6" fillId="0" borderId="26" xfId="0" applyFont="1" applyBorder="1" applyAlignment="1" applyProtection="1">
      <alignment vertical="top" wrapText="1"/>
      <protection locked="0"/>
    </xf>
    <xf numFmtId="1" fontId="8" fillId="0" borderId="29" xfId="0" applyNumberFormat="1" applyFont="1" applyBorder="1" applyAlignment="1" applyProtection="1">
      <alignment horizontal="center" vertical="top"/>
      <protection locked="0"/>
    </xf>
    <xf numFmtId="0" fontId="7" fillId="0" borderId="30" xfId="0" applyFont="1" applyBorder="1" applyAlignment="1" applyProtection="1">
      <alignment vertical="top"/>
      <protection locked="0"/>
    </xf>
    <xf numFmtId="1" fontId="8" fillId="0" borderId="0" xfId="0" applyNumberFormat="1" applyFont="1" applyAlignment="1" applyProtection="1">
      <alignment horizontal="center" vertical="top"/>
      <protection locked="0"/>
    </xf>
    <xf numFmtId="0" fontId="7" fillId="0" borderId="31" xfId="1" applyBorder="1"/>
    <xf numFmtId="0" fontId="7" fillId="0" borderId="32" xfId="1" applyBorder="1"/>
    <xf numFmtId="0" fontId="7" fillId="0" borderId="33" xfId="1" applyBorder="1"/>
    <xf numFmtId="0" fontId="7" fillId="0" borderId="34" xfId="1" applyBorder="1"/>
    <xf numFmtId="0" fontId="7" fillId="4" borderId="9" xfId="1" applyFill="1" applyBorder="1"/>
    <xf numFmtId="0" fontId="7" fillId="2" borderId="0" xfId="1" applyFill="1"/>
    <xf numFmtId="0" fontId="7" fillId="2" borderId="0" xfId="1" applyFill="1" applyAlignment="1">
      <alignment horizontal="center"/>
    </xf>
    <xf numFmtId="0" fontId="7" fillId="0" borderId="35" xfId="1" applyBorder="1"/>
    <xf numFmtId="0" fontId="7" fillId="0" borderId="36" xfId="1" applyBorder="1"/>
    <xf numFmtId="0" fontId="7" fillId="0" borderId="37" xfId="1" applyBorder="1"/>
    <xf numFmtId="0" fontId="7" fillId="0" borderId="38" xfId="1" applyBorder="1"/>
    <xf numFmtId="0" fontId="7" fillId="4" borderId="7" xfId="1" applyFill="1" applyBorder="1"/>
    <xf numFmtId="0" fontId="7" fillId="2" borderId="0" xfId="1" applyFill="1" applyAlignment="1">
      <alignment horizontal="right"/>
    </xf>
    <xf numFmtId="0" fontId="7" fillId="0" borderId="40" xfId="1" applyBorder="1"/>
    <xf numFmtId="0" fontId="11" fillId="4" borderId="39" xfId="1" applyFont="1" applyFill="1" applyBorder="1" applyAlignment="1">
      <alignment horizontal="right"/>
    </xf>
    <xf numFmtId="0" fontId="7" fillId="4" borderId="43" xfId="1" applyFill="1" applyBorder="1"/>
    <xf numFmtId="0" fontId="7" fillId="4" borderId="44" xfId="1" applyFill="1" applyBorder="1"/>
    <xf numFmtId="0" fontId="7" fillId="4" borderId="33" xfId="1" applyFill="1" applyBorder="1"/>
    <xf numFmtId="0" fontId="7" fillId="4" borderId="0" xfId="1" applyFill="1"/>
    <xf numFmtId="0" fontId="11" fillId="4" borderId="0" xfId="1" applyFont="1" applyFill="1" applyAlignment="1">
      <alignment horizontal="center"/>
    </xf>
    <xf numFmtId="0" fontId="4" fillId="4" borderId="0" xfId="1" applyFont="1" applyFill="1"/>
    <xf numFmtId="0" fontId="11" fillId="4" borderId="0" xfId="1" applyFont="1" applyFill="1" applyAlignment="1">
      <alignment horizontal="right"/>
    </xf>
    <xf numFmtId="0" fontId="11" fillId="4" borderId="0" xfId="1" applyFont="1" applyFill="1" applyAlignment="1">
      <alignment horizontal="right" vertical="center"/>
    </xf>
    <xf numFmtId="0" fontId="11" fillId="4" borderId="0" xfId="1" applyFont="1" applyFill="1" applyAlignment="1">
      <alignment horizontal="center" vertical="center"/>
    </xf>
    <xf numFmtId="0" fontId="7" fillId="0" borderId="46" xfId="1" applyBorder="1"/>
    <xf numFmtId="0" fontId="7" fillId="0" borderId="47" xfId="1" applyBorder="1"/>
    <xf numFmtId="0" fontId="7" fillId="0" borderId="44" xfId="1" applyBorder="1"/>
    <xf numFmtId="0" fontId="7" fillId="0" borderId="48" xfId="1" applyBorder="1"/>
    <xf numFmtId="0" fontId="7" fillId="4" borderId="49" xfId="1" applyFill="1" applyBorder="1"/>
    <xf numFmtId="0" fontId="7" fillId="4" borderId="53" xfId="1" applyFill="1" applyBorder="1" applyProtection="1">
      <protection locked="0"/>
    </xf>
    <xf numFmtId="0" fontId="7" fillId="2" borderId="0" xfId="1" applyFill="1" applyProtection="1">
      <protection locked="0"/>
    </xf>
    <xf numFmtId="0" fontId="7" fillId="0" borderId="39" xfId="1" applyBorder="1" applyProtection="1">
      <protection locked="0"/>
    </xf>
    <xf numFmtId="0" fontId="7" fillId="0" borderId="35" xfId="1" applyBorder="1" applyProtection="1">
      <protection locked="0"/>
    </xf>
    <xf numFmtId="0" fontId="8" fillId="4" borderId="0" xfId="1" applyFont="1" applyFill="1" applyAlignment="1" applyProtection="1">
      <alignment horizontal="left"/>
      <protection locked="0"/>
    </xf>
    <xf numFmtId="0" fontId="7" fillId="4" borderId="0" xfId="1" applyFill="1" applyProtection="1">
      <protection locked="0"/>
    </xf>
    <xf numFmtId="0" fontId="7" fillId="4" borderId="54" xfId="1" applyFill="1" applyBorder="1" applyProtection="1">
      <protection locked="0"/>
    </xf>
    <xf numFmtId="0" fontId="7" fillId="2" borderId="8" xfId="1" applyFill="1" applyBorder="1" applyProtection="1">
      <protection locked="0"/>
    </xf>
    <xf numFmtId="0" fontId="20" fillId="0" borderId="0" xfId="1" applyFont="1" applyAlignment="1" applyProtection="1">
      <alignment horizontal="center" vertical="top" wrapText="1"/>
      <protection locked="0"/>
    </xf>
    <xf numFmtId="0" fontId="7" fillId="0" borderId="0" xfId="1" applyAlignment="1" applyProtection="1">
      <alignment horizontal="center" vertical="top" wrapText="1"/>
      <protection locked="0"/>
    </xf>
    <xf numFmtId="49" fontId="7" fillId="0" borderId="32" xfId="1" applyNumberFormat="1" applyBorder="1" applyAlignment="1">
      <alignment horizontal="right"/>
    </xf>
    <xf numFmtId="49" fontId="7" fillId="0" borderId="32" xfId="1" applyNumberFormat="1" applyBorder="1" applyAlignment="1" applyProtection="1">
      <alignment horizontal="right"/>
      <protection locked="0"/>
    </xf>
    <xf numFmtId="0" fontId="7" fillId="0" borderId="32" xfId="1" applyBorder="1" applyProtection="1">
      <protection locked="0"/>
    </xf>
    <xf numFmtId="0" fontId="7" fillId="0" borderId="58" xfId="1" applyBorder="1" applyProtection="1">
      <protection locked="0"/>
    </xf>
    <xf numFmtId="0" fontId="7" fillId="4" borderId="54" xfId="1" applyFill="1" applyBorder="1"/>
    <xf numFmtId="49" fontId="7" fillId="4" borderId="0" xfId="1" applyNumberFormat="1" applyFill="1" applyAlignment="1" applyProtection="1">
      <alignment horizontal="right"/>
      <protection locked="0"/>
    </xf>
    <xf numFmtId="0" fontId="7" fillId="4" borderId="9" xfId="1" applyFill="1" applyBorder="1" applyProtection="1">
      <protection locked="0"/>
    </xf>
    <xf numFmtId="0" fontId="7" fillId="5" borderId="0" xfId="1" applyFill="1" applyProtection="1">
      <protection locked="0"/>
    </xf>
    <xf numFmtId="0" fontId="7" fillId="2" borderId="0" xfId="1" applyFill="1" applyAlignment="1" applyProtection="1">
      <alignment horizontal="right"/>
      <protection locked="0"/>
    </xf>
    <xf numFmtId="0" fontId="7" fillId="2" borderId="0" xfId="1" applyFill="1" applyAlignment="1" applyProtection="1">
      <alignment horizontal="left"/>
      <protection locked="0"/>
    </xf>
    <xf numFmtId="0" fontId="7" fillId="4" borderId="43" xfId="1" applyFill="1" applyBorder="1" applyProtection="1">
      <protection locked="0"/>
    </xf>
    <xf numFmtId="0" fontId="21" fillId="4" borderId="0" xfId="3" applyFill="1"/>
    <xf numFmtId="2" fontId="21" fillId="4" borderId="0" xfId="3" applyNumberFormat="1" applyFill="1"/>
    <xf numFmtId="167" fontId="22" fillId="4" borderId="0" xfId="3" applyNumberFormat="1" applyFont="1" applyFill="1" applyAlignment="1">
      <alignment horizontal="center"/>
    </xf>
    <xf numFmtId="0" fontId="21" fillId="4" borderId="0" xfId="3" applyFill="1" applyAlignment="1">
      <alignment wrapText="1"/>
    </xf>
    <xf numFmtId="0" fontId="21" fillId="4" borderId="9" xfId="3" applyFill="1" applyBorder="1"/>
    <xf numFmtId="0" fontId="21" fillId="2" borderId="0" xfId="3" applyFill="1"/>
    <xf numFmtId="0" fontId="21" fillId="0" borderId="0" xfId="3"/>
    <xf numFmtId="2" fontId="21" fillId="4" borderId="59" xfId="3" applyNumberFormat="1" applyFill="1" applyBorder="1"/>
    <xf numFmtId="0" fontId="23" fillId="4" borderId="1" xfId="3" applyFont="1" applyFill="1" applyBorder="1" applyAlignment="1">
      <alignment horizontal="center" vertical="center"/>
    </xf>
    <xf numFmtId="0" fontId="23" fillId="4" borderId="0" xfId="3" applyFont="1" applyFill="1" applyAlignment="1">
      <alignment horizontal="center" vertical="center"/>
    </xf>
    <xf numFmtId="0" fontId="23" fillId="4" borderId="28" xfId="3" applyFont="1" applyFill="1" applyBorder="1" applyAlignment="1">
      <alignment horizontal="center" vertical="center"/>
    </xf>
    <xf numFmtId="2" fontId="24" fillId="0" borderId="21" xfId="3" applyNumberFormat="1" applyFont="1" applyBorder="1" applyAlignment="1">
      <alignment horizontal="right"/>
    </xf>
    <xf numFmtId="0" fontId="24" fillId="4" borderId="18" xfId="3" applyFont="1" applyFill="1" applyBorder="1" applyAlignment="1">
      <alignment horizontal="left"/>
    </xf>
    <xf numFmtId="167" fontId="22" fillId="4" borderId="14" xfId="3" applyNumberFormat="1" applyFont="1" applyFill="1" applyBorder="1"/>
    <xf numFmtId="0" fontId="21" fillId="4" borderId="7" xfId="3" applyFill="1" applyBorder="1"/>
    <xf numFmtId="165" fontId="22" fillId="4" borderId="16" xfId="3" applyNumberFormat="1" applyFont="1" applyFill="1" applyBorder="1" applyAlignment="1">
      <alignment horizontal="center"/>
    </xf>
    <xf numFmtId="167" fontId="22" fillId="4" borderId="6" xfId="3" applyNumberFormat="1" applyFont="1" applyFill="1" applyBorder="1" applyAlignment="1">
      <alignment horizontal="center"/>
    </xf>
    <xf numFmtId="0" fontId="24" fillId="4" borderId="62" xfId="3" applyFont="1" applyFill="1" applyBorder="1" applyAlignment="1" applyProtection="1">
      <alignment horizontal="center"/>
      <protection locked="0"/>
    </xf>
    <xf numFmtId="0" fontId="24" fillId="4" borderId="8" xfId="3" applyFont="1" applyFill="1" applyBorder="1"/>
    <xf numFmtId="164" fontId="21" fillId="4" borderId="22" xfId="3" applyNumberFormat="1" applyFill="1" applyBorder="1" applyAlignment="1">
      <alignment horizontal="left" wrapText="1"/>
    </xf>
    <xf numFmtId="2" fontId="24" fillId="0" borderId="63" xfId="3" applyNumberFormat="1" applyFont="1" applyBorder="1" applyAlignment="1">
      <alignment horizontal="right"/>
    </xf>
    <xf numFmtId="165" fontId="22" fillId="4" borderId="64" xfId="3" quotePrefix="1" applyNumberFormat="1" applyFont="1" applyFill="1" applyBorder="1" applyAlignment="1">
      <alignment horizontal="center"/>
    </xf>
    <xf numFmtId="167" fontId="22" fillId="4" borderId="62" xfId="3" applyNumberFormat="1" applyFont="1" applyFill="1" applyBorder="1" applyAlignment="1">
      <alignment horizontal="center"/>
    </xf>
    <xf numFmtId="0" fontId="24" fillId="4" borderId="65" xfId="3" applyFont="1" applyFill="1" applyBorder="1" applyAlignment="1" applyProtection="1">
      <alignment horizontal="center"/>
      <protection locked="0"/>
    </xf>
    <xf numFmtId="0" fontId="24" fillId="4" borderId="66" xfId="3" applyFont="1" applyFill="1" applyBorder="1"/>
    <xf numFmtId="0" fontId="21" fillId="4" borderId="67" xfId="3" applyFill="1" applyBorder="1"/>
    <xf numFmtId="0" fontId="21" fillId="4" borderId="68" xfId="3" applyFill="1" applyBorder="1" applyAlignment="1">
      <alignment horizontal="left" wrapText="1"/>
    </xf>
    <xf numFmtId="0" fontId="24" fillId="4" borderId="0" xfId="3" applyFont="1" applyFill="1"/>
    <xf numFmtId="2" fontId="24" fillId="4" borderId="0" xfId="3" applyNumberFormat="1" applyFont="1" applyFill="1"/>
    <xf numFmtId="167" fontId="24" fillId="4" borderId="0" xfId="3" applyNumberFormat="1" applyFont="1" applyFill="1" applyAlignment="1">
      <alignment horizontal="center"/>
    </xf>
    <xf numFmtId="0" fontId="24" fillId="4" borderId="0" xfId="3" applyFont="1" applyFill="1" applyAlignment="1">
      <alignment horizontal="center"/>
    </xf>
    <xf numFmtId="0" fontId="24" fillId="4" borderId="0" xfId="3" applyFont="1" applyFill="1" applyAlignment="1">
      <alignment wrapText="1"/>
    </xf>
    <xf numFmtId="0" fontId="24" fillId="4" borderId="9" xfId="3" applyFont="1" applyFill="1" applyBorder="1"/>
    <xf numFmtId="0" fontId="24" fillId="2" borderId="0" xfId="3" applyFont="1" applyFill="1"/>
    <xf numFmtId="0" fontId="24" fillId="0" borderId="0" xfId="3" applyFont="1"/>
    <xf numFmtId="0" fontId="21" fillId="0" borderId="0" xfId="3" applyAlignment="1">
      <alignment vertical="top" wrapText="1"/>
    </xf>
    <xf numFmtId="9" fontId="28" fillId="6" borderId="78" xfId="3" applyNumberFormat="1" applyFont="1" applyFill="1" applyBorder="1" applyAlignment="1">
      <alignment horizontal="center" vertical="center"/>
    </xf>
    <xf numFmtId="168" fontId="29" fillId="6" borderId="77" xfId="3" applyNumberFormat="1" applyFont="1" applyFill="1" applyBorder="1" applyAlignment="1">
      <alignment vertical="center"/>
    </xf>
    <xf numFmtId="168" fontId="27" fillId="6" borderId="77" xfId="3" applyNumberFormat="1" applyFont="1" applyFill="1" applyBorder="1" applyAlignment="1">
      <alignment vertical="center"/>
    </xf>
    <xf numFmtId="0" fontId="27" fillId="6" borderId="79" xfId="3" applyFont="1" applyFill="1" applyBorder="1" applyAlignment="1">
      <alignment horizontal="center" vertical="center"/>
    </xf>
    <xf numFmtId="0" fontId="27" fillId="6" borderId="77" xfId="3" applyFont="1" applyFill="1" applyBorder="1" applyAlignment="1">
      <alignment horizontal="center" vertical="center"/>
    </xf>
    <xf numFmtId="0" fontId="27" fillId="6" borderId="80" xfId="3" applyFont="1" applyFill="1" applyBorder="1" applyAlignment="1">
      <alignment horizontal="center" vertical="center" textRotation="255"/>
    </xf>
    <xf numFmtId="0" fontId="30" fillId="6" borderId="81" xfId="3" applyFont="1" applyFill="1" applyBorder="1" applyAlignment="1">
      <alignment horizontal="centerContinuous" vertical="center" wrapText="1"/>
    </xf>
    <xf numFmtId="0" fontId="25" fillId="2" borderId="83" xfId="3" applyFont="1" applyFill="1" applyBorder="1" applyAlignment="1">
      <alignment horizontal="left" vertical="center" wrapText="1"/>
    </xf>
    <xf numFmtId="168" fontId="25" fillId="2" borderId="83" xfId="3" applyNumberFormat="1" applyFont="1" applyFill="1" applyBorder="1" applyAlignment="1">
      <alignment horizontal="center" vertical="center"/>
    </xf>
    <xf numFmtId="168" fontId="25" fillId="2" borderId="83" xfId="3" applyNumberFormat="1" applyFont="1" applyFill="1" applyBorder="1" applyAlignment="1" applyProtection="1">
      <alignment horizontal="center" vertical="center"/>
      <protection locked="0"/>
    </xf>
    <xf numFmtId="0" fontId="25" fillId="2" borderId="83" xfId="3" applyFont="1" applyFill="1" applyBorder="1" applyAlignment="1" applyProtection="1">
      <alignment horizontal="center" vertical="center"/>
      <protection locked="0"/>
    </xf>
    <xf numFmtId="0" fontId="25" fillId="2" borderId="84" xfId="3" applyFont="1" applyFill="1" applyBorder="1" applyAlignment="1" applyProtection="1">
      <alignment horizontal="left" vertical="center" wrapText="1"/>
      <protection locked="0"/>
    </xf>
    <xf numFmtId="0" fontId="24" fillId="4" borderId="0" xfId="3" applyFont="1" applyFill="1" applyAlignment="1">
      <alignment vertical="center"/>
    </xf>
    <xf numFmtId="9" fontId="25" fillId="2" borderId="83" xfId="3" applyNumberFormat="1" applyFont="1" applyFill="1" applyBorder="1" applyAlignment="1">
      <alignment horizontal="center" vertical="center"/>
    </xf>
    <xf numFmtId="0" fontId="24" fillId="4" borderId="9" xfId="3" applyFont="1" applyFill="1" applyBorder="1" applyAlignment="1">
      <alignment vertical="center"/>
    </xf>
    <xf numFmtId="0" fontId="24" fillId="2" borderId="0" xfId="3" applyFont="1" applyFill="1" applyAlignment="1">
      <alignment vertical="center"/>
    </xf>
    <xf numFmtId="0" fontId="24" fillId="0" borderId="0" xfId="3" applyFont="1" applyAlignment="1">
      <alignment vertical="center"/>
    </xf>
    <xf numFmtId="0" fontId="24" fillId="0" borderId="85" xfId="3" applyFont="1" applyBorder="1" applyAlignment="1">
      <alignment horizontal="left" vertical="center" wrapText="1"/>
    </xf>
    <xf numFmtId="0" fontId="21" fillId="4" borderId="0" xfId="3" applyFill="1" applyAlignment="1">
      <alignment vertical="center"/>
    </xf>
    <xf numFmtId="0" fontId="21" fillId="4" borderId="9" xfId="3" applyFill="1" applyBorder="1" applyAlignment="1">
      <alignment vertical="center"/>
    </xf>
    <xf numFmtId="0" fontId="21" fillId="2" borderId="0" xfId="3" applyFill="1" applyAlignment="1">
      <alignment vertical="center"/>
    </xf>
    <xf numFmtId="0" fontId="21" fillId="0" borderId="0" xfId="3" applyAlignment="1">
      <alignment vertical="center"/>
    </xf>
    <xf numFmtId="1" fontId="24" fillId="0" borderId="86" xfId="3" applyNumberFormat="1" applyFont="1" applyBorder="1" applyAlignment="1">
      <alignment horizontal="center" vertical="center"/>
    </xf>
    <xf numFmtId="1" fontId="24" fillId="0" borderId="85" xfId="3" applyNumberFormat="1" applyFont="1" applyBorder="1" applyAlignment="1">
      <alignment horizontal="center" vertical="center"/>
    </xf>
    <xf numFmtId="168" fontId="24" fillId="0" borderId="85" xfId="3" applyNumberFormat="1" applyFont="1" applyBorder="1" applyAlignment="1">
      <alignment horizontal="center" vertical="center"/>
    </xf>
    <xf numFmtId="1" fontId="24" fillId="0" borderId="87" xfId="3" applyNumberFormat="1" applyFont="1" applyBorder="1" applyAlignment="1">
      <alignment horizontal="center" vertical="center"/>
    </xf>
    <xf numFmtId="1" fontId="24" fillId="0" borderId="88" xfId="3" applyNumberFormat="1" applyFont="1" applyBorder="1" applyAlignment="1">
      <alignment horizontal="center" vertical="center"/>
    </xf>
    <xf numFmtId="0" fontId="21" fillId="4" borderId="1" xfId="3" applyFill="1" applyBorder="1"/>
    <xf numFmtId="2" fontId="21" fillId="4" borderId="1" xfId="3" applyNumberFormat="1" applyFill="1" applyBorder="1"/>
    <xf numFmtId="0" fontId="21" fillId="4" borderId="1" xfId="3" applyFill="1" applyBorder="1" applyAlignment="1">
      <alignment horizontal="center"/>
    </xf>
    <xf numFmtId="167" fontId="22" fillId="4" borderId="1" xfId="3" applyNumberFormat="1" applyFont="1" applyFill="1" applyBorder="1" applyAlignment="1">
      <alignment horizontal="center"/>
    </xf>
    <xf numFmtId="0" fontId="21" fillId="4" borderId="1" xfId="3" applyFill="1" applyBorder="1" applyAlignment="1">
      <alignment horizontal="center" vertical="center"/>
    </xf>
    <xf numFmtId="0" fontId="21" fillId="4" borderId="1" xfId="3" applyFill="1" applyBorder="1" applyAlignment="1">
      <alignment wrapText="1"/>
    </xf>
    <xf numFmtId="0" fontId="21" fillId="4" borderId="2" xfId="3" applyFill="1" applyBorder="1"/>
    <xf numFmtId="2" fontId="21" fillId="2" borderId="0" xfId="3" applyNumberFormat="1" applyFill="1"/>
    <xf numFmtId="0" fontId="21" fillId="2" borderId="0" xfId="3" applyFill="1" applyAlignment="1">
      <alignment horizontal="center"/>
    </xf>
    <xf numFmtId="167" fontId="22" fillId="2" borderId="0" xfId="3" applyNumberFormat="1" applyFont="1" applyFill="1" applyAlignment="1">
      <alignment horizontal="center"/>
    </xf>
    <xf numFmtId="0" fontId="21" fillId="2" borderId="0" xfId="3" applyFill="1" applyAlignment="1">
      <alignment horizontal="center" vertical="center"/>
    </xf>
    <xf numFmtId="0" fontId="21" fillId="2" borderId="0" xfId="3" applyFill="1" applyAlignment="1">
      <alignment wrapText="1"/>
    </xf>
    <xf numFmtId="2" fontId="21" fillId="0" borderId="0" xfId="3" applyNumberFormat="1"/>
    <xf numFmtId="0" fontId="21" fillId="0" borderId="0" xfId="3" applyAlignment="1">
      <alignment horizontal="center"/>
    </xf>
    <xf numFmtId="167" fontId="22" fillId="0" borderId="0" xfId="3" applyNumberFormat="1" applyFont="1" applyAlignment="1">
      <alignment horizontal="center"/>
    </xf>
    <xf numFmtId="0" fontId="21" fillId="0" borderId="0" xfId="3" applyAlignment="1">
      <alignment horizontal="center" vertical="center"/>
    </xf>
    <xf numFmtId="0" fontId="21" fillId="0" borderId="0" xfId="3" applyAlignment="1">
      <alignment wrapText="1"/>
    </xf>
    <xf numFmtId="0" fontId="11" fillId="4" borderId="45" xfId="1" applyFont="1" applyFill="1" applyBorder="1" applyAlignment="1">
      <alignment horizontal="right"/>
    </xf>
    <xf numFmtId="0" fontId="7" fillId="4" borderId="41" xfId="1" applyFill="1" applyBorder="1"/>
    <xf numFmtId="0" fontId="7" fillId="4" borderId="34" xfId="1" applyFill="1" applyBorder="1"/>
    <xf numFmtId="0" fontId="11" fillId="4" borderId="33" xfId="1" applyFont="1" applyFill="1" applyBorder="1" applyAlignment="1">
      <alignment horizontal="right"/>
    </xf>
    <xf numFmtId="165" fontId="7" fillId="4" borderId="0" xfId="1" applyNumberFormat="1" applyFill="1" applyBorder="1" applyAlignment="1">
      <alignment horizontal="center" vertical="center"/>
    </xf>
    <xf numFmtId="0" fontId="11" fillId="4" borderId="43" xfId="1" applyFont="1" applyFill="1" applyBorder="1" applyAlignment="1">
      <alignment horizontal="right"/>
    </xf>
    <xf numFmtId="0" fontId="7" fillId="4" borderId="89" xfId="1" applyFill="1" applyBorder="1" applyProtection="1">
      <protection locked="0"/>
    </xf>
    <xf numFmtId="0" fontId="7" fillId="5" borderId="89" xfId="1" applyFill="1" applyBorder="1" applyProtection="1">
      <protection locked="0"/>
    </xf>
    <xf numFmtId="1" fontId="24" fillId="0" borderId="90" xfId="3" applyNumberFormat="1" applyFont="1" applyBorder="1" applyAlignment="1">
      <alignment horizontal="center" vertical="center"/>
    </xf>
    <xf numFmtId="0" fontId="24" fillId="0" borderId="91" xfId="3" applyFont="1" applyBorder="1" applyAlignment="1">
      <alignment horizontal="left" vertical="center" wrapText="1"/>
    </xf>
    <xf numFmtId="1" fontId="24" fillId="0" borderId="91" xfId="3" applyNumberFormat="1" applyFont="1" applyBorder="1" applyAlignment="1">
      <alignment horizontal="center" vertical="center"/>
    </xf>
    <xf numFmtId="168" fontId="24" fillId="0" borderId="91" xfId="3" applyNumberFormat="1" applyFont="1" applyBorder="1" applyAlignment="1">
      <alignment horizontal="center" vertical="center"/>
    </xf>
    <xf numFmtId="168" fontId="24" fillId="0" borderId="91" xfId="3" applyNumberFormat="1" applyFont="1" applyBorder="1" applyAlignment="1" applyProtection="1">
      <alignment horizontal="center" vertical="center"/>
      <protection locked="0"/>
    </xf>
    <xf numFmtId="0" fontId="24" fillId="0" borderId="91" xfId="3" applyFont="1" applyBorder="1" applyAlignment="1" applyProtection="1">
      <alignment horizontal="center" vertical="center"/>
      <protection locked="0"/>
    </xf>
    <xf numFmtId="0" fontId="24" fillId="0" borderId="92" xfId="3" applyFont="1" applyBorder="1" applyAlignment="1" applyProtection="1">
      <alignment horizontal="left" vertical="top" wrapText="1"/>
      <protection locked="0"/>
    </xf>
    <xf numFmtId="168" fontId="24" fillId="0" borderId="85" xfId="3" applyNumberFormat="1" applyFont="1" applyBorder="1" applyAlignment="1" applyProtection="1">
      <alignment horizontal="center" vertical="center"/>
      <protection locked="0"/>
    </xf>
    <xf numFmtId="0" fontId="24" fillId="0" borderId="85" xfId="3" applyFont="1" applyBorder="1" applyAlignment="1" applyProtection="1">
      <alignment horizontal="center" vertical="center"/>
      <protection locked="0"/>
    </xf>
    <xf numFmtId="0" fontId="24" fillId="0" borderId="93" xfId="3" applyFont="1" applyBorder="1" applyAlignment="1" applyProtection="1">
      <alignment horizontal="left" vertical="top" wrapText="1"/>
      <protection locked="0"/>
    </xf>
    <xf numFmtId="0" fontId="24" fillId="0" borderId="85" xfId="3" applyFont="1" applyBorder="1" applyAlignment="1">
      <alignment vertical="center" wrapText="1"/>
    </xf>
    <xf numFmtId="168" fontId="22" fillId="0" borderId="85" xfId="3" applyNumberFormat="1" applyFont="1" applyBorder="1" applyAlignment="1" applyProtection="1">
      <alignment horizontal="center" vertical="center"/>
      <protection locked="0"/>
    </xf>
    <xf numFmtId="0" fontId="24" fillId="0" borderId="88" xfId="3" applyFont="1" applyBorder="1" applyAlignment="1">
      <alignment vertical="center" wrapText="1"/>
    </xf>
    <xf numFmtId="168" fontId="24" fillId="0" borderId="88" xfId="3" applyNumberFormat="1" applyFont="1" applyBorder="1" applyAlignment="1">
      <alignment horizontal="center" vertical="center"/>
    </xf>
    <xf numFmtId="168" fontId="24" fillId="0" borderId="88" xfId="3" applyNumberFormat="1" applyFont="1" applyBorder="1" applyAlignment="1" applyProtection="1">
      <alignment horizontal="center" vertical="center"/>
      <protection locked="0"/>
    </xf>
    <xf numFmtId="168" fontId="22" fillId="0" borderId="88" xfId="3" applyNumberFormat="1" applyFont="1" applyBorder="1" applyAlignment="1" applyProtection="1">
      <alignment horizontal="center" vertical="center"/>
      <protection locked="0"/>
    </xf>
    <xf numFmtId="0" fontId="24" fillId="0" borderId="88" xfId="3" applyFont="1" applyBorder="1" applyAlignment="1" applyProtection="1">
      <alignment horizontal="center" vertical="center"/>
      <protection locked="0"/>
    </xf>
    <xf numFmtId="0" fontId="21" fillId="2" borderId="0" xfId="3" applyFill="1" applyAlignment="1">
      <alignment vertical="top"/>
    </xf>
    <xf numFmtId="0" fontId="24" fillId="2" borderId="0" xfId="3" applyFont="1" applyFill="1" applyAlignment="1">
      <alignment vertical="top"/>
    </xf>
    <xf numFmtId="169" fontId="21" fillId="4" borderId="22" xfId="3" applyNumberFormat="1" applyFill="1" applyBorder="1" applyAlignment="1">
      <alignment horizontal="left" wrapText="1"/>
    </xf>
    <xf numFmtId="169" fontId="6" fillId="0" borderId="6" xfId="0" applyNumberFormat="1" applyFont="1" applyBorder="1" applyAlignment="1" applyProtection="1">
      <alignment horizontal="left" vertical="center"/>
      <protection locked="0"/>
    </xf>
    <xf numFmtId="166" fontId="25" fillId="2" borderId="82" xfId="3" applyNumberFormat="1" applyFont="1" applyFill="1" applyBorder="1" applyAlignment="1">
      <alignment horizontal="left" vertical="center"/>
    </xf>
    <xf numFmtId="1" fontId="8" fillId="2" borderId="21" xfId="0" applyNumberFormat="1" applyFont="1" applyFill="1" applyBorder="1" applyAlignment="1" applyProtection="1">
      <alignment horizontal="left" vertical="top"/>
      <protection locked="0"/>
    </xf>
    <xf numFmtId="1" fontId="37" fillId="0" borderId="23" xfId="0" applyNumberFormat="1" applyFont="1" applyBorder="1" applyAlignment="1" applyProtection="1">
      <alignment horizontal="left" vertical="top"/>
      <protection locked="0"/>
    </xf>
    <xf numFmtId="0" fontId="38" fillId="4" borderId="31" xfId="1" applyFont="1" applyFill="1" applyBorder="1"/>
    <xf numFmtId="0" fontId="38" fillId="4" borderId="39" xfId="1" applyFont="1" applyFill="1" applyBorder="1"/>
    <xf numFmtId="0" fontId="38" fillId="4" borderId="45" xfId="1" applyFont="1" applyFill="1" applyBorder="1"/>
    <xf numFmtId="0" fontId="38" fillId="4" borderId="0" xfId="1" applyFont="1" applyFill="1"/>
    <xf numFmtId="0" fontId="38" fillId="4" borderId="33" xfId="1" applyFont="1" applyFill="1" applyBorder="1"/>
    <xf numFmtId="0" fontId="38" fillId="0" borderId="43" xfId="1" applyFont="1" applyBorder="1" applyProtection="1">
      <protection locked="0"/>
    </xf>
    <xf numFmtId="0" fontId="38" fillId="0" borderId="35" xfId="1" applyFont="1" applyBorder="1" applyProtection="1">
      <protection locked="0"/>
    </xf>
    <xf numFmtId="0" fontId="38" fillId="0" borderId="35" xfId="1" applyFont="1" applyFill="1" applyBorder="1" applyProtection="1">
      <protection locked="0"/>
    </xf>
    <xf numFmtId="0" fontId="38" fillId="4" borderId="0" xfId="1" applyFont="1" applyFill="1" applyProtection="1">
      <protection locked="0"/>
    </xf>
    <xf numFmtId="0" fontId="38" fillId="5" borderId="0" xfId="1" applyFont="1" applyFill="1" applyProtection="1">
      <protection locked="0"/>
    </xf>
    <xf numFmtId="0" fontId="8" fillId="4" borderId="0" xfId="1" applyFont="1" applyFill="1"/>
    <xf numFmtId="0" fontId="8" fillId="2" borderId="0" xfId="1" applyFont="1" applyFill="1"/>
    <xf numFmtId="166" fontId="8" fillId="2" borderId="0" xfId="1" applyNumberFormat="1" applyFont="1" applyFill="1"/>
    <xf numFmtId="166" fontId="8" fillId="4" borderId="0" xfId="1" applyNumberFormat="1" applyFont="1" applyFill="1"/>
    <xf numFmtId="0" fontId="8" fillId="2" borderId="0" xfId="1" applyFont="1" applyFill="1" applyAlignment="1">
      <alignment horizontal="right"/>
    </xf>
    <xf numFmtId="0" fontId="41" fillId="4" borderId="0" xfId="1" applyFont="1" applyFill="1"/>
    <xf numFmtId="0" fontId="40" fillId="4" borderId="0" xfId="1" applyFont="1" applyFill="1"/>
    <xf numFmtId="166" fontId="40" fillId="4" borderId="1" xfId="1" applyNumberFormat="1" applyFont="1" applyFill="1" applyBorder="1" applyAlignment="1">
      <alignment horizontal="center"/>
    </xf>
    <xf numFmtId="165" fontId="40" fillId="4" borderId="1" xfId="1" applyNumberFormat="1" applyFont="1" applyFill="1" applyBorder="1" applyAlignment="1">
      <alignment horizontal="center"/>
    </xf>
    <xf numFmtId="170" fontId="40" fillId="4" borderId="1" xfId="1" applyNumberFormat="1" applyFont="1" applyFill="1" applyBorder="1" applyAlignment="1">
      <alignment horizontal="left"/>
    </xf>
    <xf numFmtId="0" fontId="44" fillId="4" borderId="0" xfId="1" applyFont="1" applyFill="1"/>
    <xf numFmtId="0" fontId="45" fillId="4" borderId="0" xfId="1" applyFont="1" applyFill="1"/>
    <xf numFmtId="0" fontId="42" fillId="4" borderId="0" xfId="1" applyFont="1" applyFill="1"/>
    <xf numFmtId="166" fontId="4" fillId="4" borderId="0" xfId="1" applyNumberFormat="1" applyFont="1" applyFill="1"/>
    <xf numFmtId="170" fontId="4" fillId="4" borderId="0" xfId="1" applyNumberFormat="1" applyFont="1" applyFill="1"/>
    <xf numFmtId="0" fontId="46" fillId="4" borderId="0" xfId="1" applyFont="1" applyFill="1"/>
    <xf numFmtId="0" fontId="47" fillId="4" borderId="0" xfId="1" applyFont="1" applyFill="1"/>
    <xf numFmtId="0" fontId="48" fillId="4" borderId="0" xfId="1" applyFont="1" applyFill="1"/>
    <xf numFmtId="0" fontId="4" fillId="4" borderId="0" xfId="1" applyFont="1" applyFill="1" applyAlignment="1">
      <alignment horizontal="left"/>
    </xf>
    <xf numFmtId="0" fontId="8" fillId="4" borderId="0" xfId="1" applyFont="1" applyFill="1" applyAlignment="1">
      <alignment horizontal="right" vertical="top" wrapText="1"/>
    </xf>
    <xf numFmtId="0" fontId="7" fillId="4" borderId="0" xfId="1" applyFill="1" applyAlignment="1">
      <alignment vertical="top" wrapText="1"/>
    </xf>
    <xf numFmtId="0" fontId="49" fillId="0" borderId="0" xfId="1" applyFont="1" applyAlignment="1">
      <alignment horizontal="left" readingOrder="1"/>
    </xf>
    <xf numFmtId="0" fontId="7" fillId="2" borderId="94" xfId="1" applyFill="1" applyBorder="1"/>
    <xf numFmtId="0" fontId="7" fillId="0" borderId="39" xfId="1" applyBorder="1"/>
    <xf numFmtId="166" fontId="11" fillId="0" borderId="1" xfId="0" applyNumberFormat="1" applyFont="1" applyBorder="1" applyAlignment="1" applyProtection="1">
      <alignment horizontal="left" vertical="top"/>
      <protection locked="0"/>
    </xf>
    <xf numFmtId="0" fontId="4" fillId="4" borderId="0" xfId="1" quotePrefix="1" applyFont="1" applyFill="1" applyAlignment="1">
      <alignment horizontal="left" vertical="top" wrapText="1"/>
    </xf>
    <xf numFmtId="0" fontId="4" fillId="4" borderId="0" xfId="1" applyFont="1" applyFill="1" applyAlignment="1">
      <alignment horizontal="left" vertical="top" wrapText="1"/>
    </xf>
    <xf numFmtId="166" fontId="46" fillId="4" borderId="1" xfId="1" applyNumberFormat="1" applyFont="1" applyFill="1" applyBorder="1" applyAlignment="1">
      <alignment horizontal="center"/>
    </xf>
    <xf numFmtId="165" fontId="46" fillId="4" borderId="1" xfId="1" applyNumberFormat="1" applyFont="1" applyFill="1" applyBorder="1" applyAlignment="1">
      <alignment horizontal="center"/>
    </xf>
    <xf numFmtId="170" fontId="46" fillId="4" borderId="1" xfId="1" applyNumberFormat="1" applyFont="1" applyFill="1" applyBorder="1" applyAlignment="1">
      <alignment horizontal="left"/>
    </xf>
    <xf numFmtId="0" fontId="46" fillId="4" borderId="1" xfId="1" applyFont="1" applyFill="1" applyBorder="1" applyAlignment="1">
      <alignment horizontal="left"/>
    </xf>
    <xf numFmtId="0" fontId="50" fillId="0" borderId="0" xfId="1" applyFont="1" applyAlignment="1">
      <alignment horizontal="left" readingOrder="1"/>
    </xf>
    <xf numFmtId="0" fontId="7" fillId="4" borderId="0" xfId="1" applyFill="1" applyAlignment="1">
      <alignment horizontal="left" vertical="top" wrapText="1"/>
    </xf>
    <xf numFmtId="0" fontId="46" fillId="4" borderId="4" xfId="1" applyFont="1" applyFill="1" applyBorder="1" applyAlignment="1">
      <alignment horizontal="left"/>
    </xf>
    <xf numFmtId="166" fontId="42" fillId="4" borderId="1" xfId="1" applyNumberFormat="1" applyFont="1" applyFill="1" applyBorder="1" applyAlignment="1">
      <alignment horizontal="center"/>
    </xf>
    <xf numFmtId="165" fontId="42" fillId="4" borderId="1" xfId="1" applyNumberFormat="1" applyFont="1" applyFill="1" applyBorder="1" applyAlignment="1">
      <alignment horizontal="center"/>
    </xf>
    <xf numFmtId="170" fontId="42" fillId="4" borderId="1" xfId="1" applyNumberFormat="1" applyFont="1" applyFill="1" applyBorder="1" applyAlignment="1">
      <alignment horizontal="left"/>
    </xf>
    <xf numFmtId="0" fontId="42" fillId="4" borderId="1" xfId="1" applyFont="1" applyFill="1" applyBorder="1" applyAlignment="1">
      <alignment horizontal="left"/>
    </xf>
    <xf numFmtId="0" fontId="42" fillId="4" borderId="1" xfId="1" applyFont="1" applyFill="1" applyBorder="1" applyAlignment="1">
      <alignment horizontal="left" wrapText="1"/>
    </xf>
    <xf numFmtId="166" fontId="42" fillId="4" borderId="4" xfId="1" applyNumberFormat="1" applyFont="1" applyFill="1" applyBorder="1" applyAlignment="1">
      <alignment horizontal="center"/>
    </xf>
    <xf numFmtId="165" fontId="42" fillId="4" borderId="4" xfId="1" applyNumberFormat="1" applyFont="1" applyFill="1" applyBorder="1" applyAlignment="1">
      <alignment horizontal="center"/>
    </xf>
    <xf numFmtId="170" fontId="42" fillId="4" borderId="4" xfId="1" applyNumberFormat="1" applyFont="1" applyFill="1" applyBorder="1" applyAlignment="1">
      <alignment horizontal="left"/>
    </xf>
    <xf numFmtId="0" fontId="42" fillId="4" borderId="4" xfId="1" applyFont="1" applyFill="1" applyBorder="1" applyAlignment="1">
      <alignment horizontal="left" wrapText="1"/>
    </xf>
    <xf numFmtId="166" fontId="8" fillId="2" borderId="0" xfId="1" applyNumberFormat="1" applyFont="1" applyFill="1" applyAlignment="1">
      <alignment horizontal="left"/>
    </xf>
    <xf numFmtId="166" fontId="40" fillId="4" borderId="1" xfId="1" applyNumberFormat="1" applyFont="1" applyFill="1" applyBorder="1" applyAlignment="1">
      <alignment horizontal="center"/>
    </xf>
    <xf numFmtId="165" fontId="40" fillId="4" borderId="1" xfId="1" applyNumberFormat="1" applyFont="1" applyFill="1" applyBorder="1" applyAlignment="1">
      <alignment horizontal="center"/>
    </xf>
    <xf numFmtId="170" fontId="40" fillId="4" borderId="1" xfId="1" applyNumberFormat="1" applyFont="1" applyFill="1" applyBorder="1" applyAlignment="1">
      <alignment horizontal="left"/>
    </xf>
    <xf numFmtId="0" fontId="43" fillId="4" borderId="1" xfId="1" applyFont="1" applyFill="1" applyBorder="1" applyAlignment="1">
      <alignment horizontal="left" wrapText="1"/>
    </xf>
    <xf numFmtId="0" fontId="43" fillId="4" borderId="1" xfId="1" applyFont="1" applyFill="1" applyBorder="1" applyAlignment="1">
      <alignment horizontal="left"/>
    </xf>
    <xf numFmtId="0" fontId="16" fillId="0" borderId="19"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7" fillId="0" borderId="1" xfId="0" applyFont="1" applyBorder="1" applyAlignment="1" applyProtection="1">
      <alignment vertical="center"/>
      <protection locked="0"/>
    </xf>
    <xf numFmtId="0" fontId="4" fillId="0" borderId="1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4" fillId="0" borderId="6"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4" fillId="2" borderId="18"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2" borderId="6"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0" borderId="1" xfId="0" applyFont="1" applyBorder="1" applyProtection="1">
      <protection locked="0"/>
    </xf>
    <xf numFmtId="0" fontId="4" fillId="0" borderId="4" xfId="0" applyFont="1" applyBorder="1" applyAlignment="1" applyProtection="1">
      <alignment horizontal="center" vertical="center"/>
      <protection locked="0"/>
    </xf>
    <xf numFmtId="0" fontId="11" fillId="0" borderId="0" xfId="0" applyFont="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12" fillId="0" borderId="6" xfId="0" applyFont="1" applyBorder="1" applyAlignment="1" applyProtection="1">
      <alignment horizontal="left" vertical="top"/>
      <protection locked="0"/>
    </xf>
    <xf numFmtId="0" fontId="4" fillId="0" borderId="6" xfId="0" applyFont="1" applyBorder="1" applyAlignment="1" applyProtection="1">
      <alignment horizontal="left" vertical="center"/>
      <protection locked="0"/>
    </xf>
    <xf numFmtId="49" fontId="2" fillId="0" borderId="6" xfId="0" applyNumberFormat="1" applyFont="1" applyBorder="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49" fontId="2" fillId="0" borderId="3" xfId="0" applyNumberFormat="1" applyFont="1" applyBorder="1" applyAlignment="1" applyProtection="1">
      <alignment horizontal="left" vertical="center"/>
      <protection locked="0"/>
    </xf>
    <xf numFmtId="49" fontId="2" fillId="0" borderId="4" xfId="0" applyNumberFormat="1"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5" xfId="0" applyFont="1" applyBorder="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7" fillId="0" borderId="9" xfId="0" applyFont="1" applyBorder="1" applyAlignment="1" applyProtection="1">
      <alignment vertical="center" wrapText="1"/>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4" fillId="0" borderId="3"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9"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4" fillId="0" borderId="8"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4" fillId="0" borderId="3" xfId="1" applyFont="1" applyBorder="1" applyAlignment="1" applyProtection="1">
      <alignment horizontal="left" vertical="top" wrapText="1"/>
      <protection locked="0"/>
    </xf>
    <xf numFmtId="0" fontId="4" fillId="0" borderId="4" xfId="1" applyFont="1" applyBorder="1" applyAlignment="1" applyProtection="1">
      <alignment horizontal="left" vertical="top" wrapText="1"/>
      <protection locked="0"/>
    </xf>
    <xf numFmtId="0" fontId="4" fillId="0" borderId="5" xfId="1" applyFont="1" applyBorder="1" applyAlignment="1" applyProtection="1">
      <alignment horizontal="left" vertical="top" wrapText="1"/>
      <protection locked="0"/>
    </xf>
    <xf numFmtId="0" fontId="8" fillId="0" borderId="55" xfId="1" applyFont="1" applyBorder="1" applyAlignment="1">
      <alignment horizontal="left"/>
    </xf>
    <xf numFmtId="0" fontId="8" fillId="0" borderId="56" xfId="1" applyFont="1" applyBorder="1" applyAlignment="1">
      <alignment horizontal="left"/>
    </xf>
    <xf numFmtId="0" fontId="8" fillId="0" borderId="57" xfId="1" applyFont="1" applyBorder="1" applyAlignment="1">
      <alignment horizontal="left"/>
    </xf>
    <xf numFmtId="0" fontId="11" fillId="0" borderId="55" xfId="1" applyFont="1" applyBorder="1" applyAlignment="1">
      <alignment horizontal="left"/>
    </xf>
    <xf numFmtId="0" fontId="11" fillId="0" borderId="56" xfId="1" applyFont="1" applyBorder="1" applyAlignment="1">
      <alignment horizontal="left"/>
    </xf>
    <xf numFmtId="0" fontId="11" fillId="0" borderId="57" xfId="1" applyFont="1" applyBorder="1" applyAlignment="1">
      <alignment horizontal="left"/>
    </xf>
    <xf numFmtId="0" fontId="13" fillId="0" borderId="55" xfId="1" applyFont="1" applyBorder="1" applyAlignment="1">
      <alignment horizontal="left"/>
    </xf>
    <xf numFmtId="0" fontId="13" fillId="0" borderId="56" xfId="1" applyFont="1" applyBorder="1" applyAlignment="1">
      <alignment horizontal="left"/>
    </xf>
    <xf numFmtId="0" fontId="13" fillId="0" borderId="57" xfId="1" applyFont="1" applyBorder="1" applyAlignment="1">
      <alignment horizontal="left"/>
    </xf>
    <xf numFmtId="165" fontId="8" fillId="4" borderId="3" xfId="1" applyNumberFormat="1" applyFont="1" applyFill="1" applyBorder="1" applyAlignment="1">
      <alignment horizontal="center" vertical="center"/>
    </xf>
    <xf numFmtId="165" fontId="8" fillId="4" borderId="4" xfId="1" applyNumberFormat="1" applyFont="1" applyFill="1" applyBorder="1" applyAlignment="1">
      <alignment horizontal="center" vertical="center"/>
    </xf>
    <xf numFmtId="165" fontId="8" fillId="4" borderId="5" xfId="1" applyNumberFormat="1" applyFont="1" applyFill="1" applyBorder="1" applyAlignment="1">
      <alignment horizontal="center" vertical="center"/>
    </xf>
    <xf numFmtId="9" fontId="2" fillId="4" borderId="3" xfId="2" applyFont="1" applyFill="1" applyBorder="1" applyAlignment="1" applyProtection="1">
      <alignment horizontal="center" vertical="center"/>
    </xf>
    <xf numFmtId="9" fontId="2" fillId="4" borderId="4" xfId="2" applyFont="1" applyFill="1" applyBorder="1" applyAlignment="1" applyProtection="1">
      <alignment horizontal="center" vertical="center"/>
    </xf>
    <xf numFmtId="9" fontId="2" fillId="4" borderId="5" xfId="2" applyFont="1" applyFill="1" applyBorder="1" applyAlignment="1" applyProtection="1">
      <alignment horizontal="center" vertical="center"/>
    </xf>
    <xf numFmtId="0" fontId="8" fillId="7" borderId="50" xfId="1" applyFont="1" applyFill="1" applyBorder="1" applyAlignment="1">
      <alignment horizontal="left"/>
    </xf>
    <xf numFmtId="0" fontId="8" fillId="7" borderId="51" xfId="1" applyFont="1" applyFill="1" applyBorder="1" applyAlignment="1">
      <alignment horizontal="left"/>
    </xf>
    <xf numFmtId="0" fontId="8" fillId="7" borderId="52" xfId="1" applyFont="1" applyFill="1" applyBorder="1" applyAlignment="1">
      <alignment horizontal="left"/>
    </xf>
    <xf numFmtId="0" fontId="7" fillId="7" borderId="51" xfId="1" applyFill="1" applyBorder="1" applyAlignment="1">
      <alignment horizontal="left"/>
    </xf>
    <xf numFmtId="0" fontId="7" fillId="7" borderId="52" xfId="1" applyFill="1" applyBorder="1" applyAlignment="1">
      <alignment horizontal="left"/>
    </xf>
    <xf numFmtId="0" fontId="7" fillId="0" borderId="14" xfId="1" applyBorder="1" applyAlignment="1">
      <alignment horizontal="center"/>
    </xf>
    <xf numFmtId="0" fontId="7" fillId="0" borderId="15" xfId="1" applyBorder="1" applyAlignment="1">
      <alignment horizontal="center"/>
    </xf>
    <xf numFmtId="0" fontId="7" fillId="0" borderId="7" xfId="1" applyBorder="1" applyAlignment="1">
      <alignment horizontal="center"/>
    </xf>
    <xf numFmtId="0" fontId="7" fillId="0" borderId="10" xfId="1" applyBorder="1" applyAlignment="1">
      <alignment horizontal="center"/>
    </xf>
    <xf numFmtId="0" fontId="7" fillId="0" borderId="1" xfId="1" applyBorder="1" applyAlignment="1">
      <alignment horizontal="center"/>
    </xf>
    <xf numFmtId="0" fontId="7" fillId="0" borderId="2" xfId="1" applyBorder="1" applyAlignment="1">
      <alignment horizontal="center"/>
    </xf>
    <xf numFmtId="0" fontId="4" fillId="0" borderId="14" xfId="1" applyFont="1" applyBorder="1" applyAlignment="1">
      <alignment horizontal="right"/>
    </xf>
    <xf numFmtId="0" fontId="4" fillId="0" borderId="15" xfId="1" applyFont="1" applyBorder="1" applyAlignment="1">
      <alignment horizontal="right"/>
    </xf>
    <xf numFmtId="0" fontId="4" fillId="0" borderId="7" xfId="1" applyFont="1" applyBorder="1" applyAlignment="1">
      <alignment horizontal="right"/>
    </xf>
    <xf numFmtId="0" fontId="4" fillId="0" borderId="10" xfId="1" applyFont="1" applyBorder="1" applyAlignment="1">
      <alignment horizontal="right"/>
    </xf>
    <xf numFmtId="0" fontId="4" fillId="0" borderId="1" xfId="1" applyFont="1" applyBorder="1" applyAlignment="1">
      <alignment horizontal="right"/>
    </xf>
    <xf numFmtId="0" fontId="4" fillId="0" borderId="2" xfId="1" applyFont="1" applyBorder="1" applyAlignment="1">
      <alignment horizontal="right"/>
    </xf>
    <xf numFmtId="0" fontId="7" fillId="0" borderId="14" xfId="1" applyBorder="1" applyAlignment="1">
      <alignment horizontal="left"/>
    </xf>
    <xf numFmtId="0" fontId="7" fillId="0" borderId="15" xfId="1" applyBorder="1" applyAlignment="1">
      <alignment horizontal="left"/>
    </xf>
    <xf numFmtId="0" fontId="7" fillId="0" borderId="7" xfId="1" applyBorder="1" applyAlignment="1">
      <alignment horizontal="left"/>
    </xf>
    <xf numFmtId="0" fontId="7" fillId="0" borderId="10" xfId="1" applyBorder="1" applyAlignment="1">
      <alignment horizontal="left"/>
    </xf>
    <xf numFmtId="0" fontId="7" fillId="0" borderId="1" xfId="1" applyBorder="1" applyAlignment="1">
      <alignment horizontal="left"/>
    </xf>
    <xf numFmtId="0" fontId="7" fillId="0" borderId="2" xfId="1" applyBorder="1" applyAlignment="1">
      <alignment horizontal="left"/>
    </xf>
    <xf numFmtId="0" fontId="7" fillId="0" borderId="8" xfId="1" applyBorder="1" applyAlignment="1">
      <alignment horizontal="left"/>
    </xf>
    <xf numFmtId="0" fontId="7" fillId="0" borderId="0" xfId="1" applyBorder="1" applyAlignment="1">
      <alignment horizontal="left"/>
    </xf>
    <xf numFmtId="0" fontId="7" fillId="0" borderId="9" xfId="1" applyBorder="1" applyAlignment="1">
      <alignment horizontal="left"/>
    </xf>
    <xf numFmtId="0" fontId="19" fillId="4" borderId="41" xfId="1" applyFont="1" applyFill="1" applyBorder="1" applyAlignment="1">
      <alignment horizontal="center" vertical="center" wrapText="1"/>
    </xf>
    <xf numFmtId="0" fontId="19" fillId="4" borderId="42" xfId="1" applyFont="1" applyFill="1" applyBorder="1" applyAlignment="1">
      <alignment horizontal="center" vertical="center"/>
    </xf>
    <xf numFmtId="0" fontId="19" fillId="4" borderId="34" xfId="1" applyFont="1" applyFill="1" applyBorder="1" applyAlignment="1">
      <alignment horizontal="center" vertical="center" wrapText="1"/>
    </xf>
    <xf numFmtId="0" fontId="19" fillId="4" borderId="0" xfId="1" applyFont="1" applyFill="1" applyBorder="1" applyAlignment="1">
      <alignment horizontal="center" vertical="center"/>
    </xf>
    <xf numFmtId="0" fontId="19" fillId="4" borderId="34" xfId="1" applyFont="1" applyFill="1" applyBorder="1" applyAlignment="1">
      <alignment horizontal="center" vertical="center"/>
    </xf>
    <xf numFmtId="0" fontId="19" fillId="4" borderId="0" xfId="1" applyFont="1" applyFill="1" applyAlignment="1">
      <alignment horizontal="center" vertical="center"/>
    </xf>
    <xf numFmtId="166" fontId="11" fillId="4" borderId="0" xfId="1" applyNumberFormat="1" applyFont="1" applyFill="1" applyAlignment="1">
      <alignment horizontal="center" vertical="center"/>
    </xf>
    <xf numFmtId="169" fontId="7" fillId="4" borderId="3" xfId="1" applyNumberFormat="1" applyFill="1" applyBorder="1" applyAlignment="1">
      <alignment horizontal="center" vertical="center"/>
    </xf>
    <xf numFmtId="169" fontId="7" fillId="4" borderId="4" xfId="1" applyNumberFormat="1" applyFill="1" applyBorder="1" applyAlignment="1">
      <alignment horizontal="center" vertical="center"/>
    </xf>
    <xf numFmtId="169" fontId="7" fillId="4" borderId="5" xfId="1" applyNumberFormat="1" applyFill="1" applyBorder="1" applyAlignment="1">
      <alignment horizontal="center" vertical="center"/>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5" xfId="1" applyFont="1" applyFill="1" applyBorder="1" applyAlignment="1">
      <alignment horizontal="center" vertical="center"/>
    </xf>
    <xf numFmtId="2" fontId="27" fillId="6" borderId="76" xfId="3" applyNumberFormat="1" applyFont="1" applyFill="1" applyBorder="1" applyAlignment="1">
      <alignment horizontal="left" vertical="center"/>
    </xf>
    <xf numFmtId="2" fontId="27" fillId="6" borderId="77" xfId="3" applyNumberFormat="1" applyFont="1" applyFill="1" applyBorder="1" applyAlignment="1">
      <alignment horizontal="left" vertical="center"/>
    </xf>
    <xf numFmtId="0" fontId="25" fillId="0" borderId="73" xfId="3" applyFont="1" applyBorder="1" applyAlignment="1">
      <alignment horizontal="center" vertical="center" wrapText="1"/>
    </xf>
    <xf numFmtId="0" fontId="24" fillId="0" borderId="75" xfId="3" applyFont="1" applyBorder="1" applyAlignment="1">
      <alignment horizontal="center" vertical="center" wrapText="1"/>
    </xf>
    <xf numFmtId="0" fontId="24" fillId="0" borderId="8" xfId="3" applyFont="1" applyBorder="1" applyAlignment="1">
      <alignment horizontal="left" vertical="top" wrapText="1"/>
    </xf>
    <xf numFmtId="0" fontId="24" fillId="0" borderId="0" xfId="3" applyFont="1" applyAlignment="1">
      <alignment horizontal="left" vertical="top" wrapText="1"/>
    </xf>
    <xf numFmtId="0" fontId="24" fillId="0" borderId="0" xfId="3" applyFont="1" applyAlignment="1">
      <alignment horizontal="right" vertical="top" wrapText="1"/>
    </xf>
    <xf numFmtId="0" fontId="24" fillId="0" borderId="9" xfId="3" applyFont="1" applyBorder="1" applyAlignment="1">
      <alignment horizontal="right" vertical="top" wrapText="1"/>
    </xf>
    <xf numFmtId="0" fontId="24" fillId="4" borderId="62" xfId="3" applyFont="1" applyFill="1" applyBorder="1" applyAlignment="1">
      <alignment horizontal="right"/>
    </xf>
    <xf numFmtId="2" fontId="24" fillId="0" borderId="69" xfId="3" applyNumberFormat="1" applyFont="1" applyBorder="1" applyAlignment="1">
      <alignment horizontal="center" vertical="center" wrapText="1"/>
    </xf>
    <xf numFmtId="2" fontId="24" fillId="0" borderId="74" xfId="3" applyNumberFormat="1" applyFont="1" applyBorder="1" applyAlignment="1">
      <alignment horizontal="center" vertical="center" wrapText="1"/>
    </xf>
    <xf numFmtId="0" fontId="24" fillId="0" borderId="70" xfId="3" applyFont="1" applyBorder="1" applyAlignment="1">
      <alignment horizontal="center" vertical="center" wrapText="1"/>
    </xf>
    <xf numFmtId="0" fontId="24" fillId="0" borderId="18" xfId="3" applyFont="1" applyBorder="1" applyAlignment="1">
      <alignment horizontal="center" vertical="center" wrapText="1"/>
    </xf>
    <xf numFmtId="167" fontId="22" fillId="0" borderId="70" xfId="3" applyNumberFormat="1" applyFont="1" applyBorder="1" applyAlignment="1">
      <alignment horizontal="center" vertical="center" wrapText="1"/>
    </xf>
    <xf numFmtId="167" fontId="22" fillId="0" borderId="18" xfId="3" applyNumberFormat="1" applyFont="1" applyBorder="1" applyAlignment="1">
      <alignment horizontal="center" vertical="center" wrapText="1"/>
    </xf>
    <xf numFmtId="0" fontId="24" fillId="0" borderId="71" xfId="3" applyFont="1" applyBorder="1" applyAlignment="1">
      <alignment horizontal="center" vertical="top" wrapText="1"/>
    </xf>
    <xf numFmtId="0" fontId="21" fillId="0" borderId="60" xfId="3" applyBorder="1" applyAlignment="1">
      <alignment vertical="top" wrapText="1"/>
    </xf>
    <xf numFmtId="0" fontId="21" fillId="0" borderId="72" xfId="3" applyBorder="1" applyAlignment="1">
      <alignment wrapText="1"/>
    </xf>
    <xf numFmtId="0" fontId="24" fillId="4" borderId="6" xfId="3" applyFont="1" applyFill="1" applyBorder="1" applyAlignment="1">
      <alignment horizontal="left"/>
    </xf>
    <xf numFmtId="0" fontId="24" fillId="4" borderId="6" xfId="3" applyFont="1" applyFill="1" applyBorder="1" applyAlignment="1">
      <alignment horizontal="right"/>
    </xf>
    <xf numFmtId="0" fontId="33" fillId="4" borderId="60" xfId="3" applyFont="1" applyFill="1" applyBorder="1" applyAlignment="1">
      <alignment horizontal="center" vertical="center" wrapText="1"/>
    </xf>
    <xf numFmtId="0" fontId="33" fillId="4" borderId="60" xfId="3" applyFont="1" applyFill="1" applyBorder="1" applyAlignment="1">
      <alignment horizontal="center" vertical="center"/>
    </xf>
    <xf numFmtId="0" fontId="33" fillId="4" borderId="61" xfId="3" applyFont="1" applyFill="1" applyBorder="1" applyAlignment="1">
      <alignment horizontal="center" vertical="center"/>
    </xf>
    <xf numFmtId="166" fontId="11" fillId="4" borderId="0" xfId="1" applyNumberFormat="1" applyFont="1" applyFill="1" applyAlignment="1">
      <alignment horizontal="left" vertical="center"/>
    </xf>
    <xf numFmtId="167" fontId="22" fillId="4" borderId="6" xfId="3" applyNumberFormat="1" applyFont="1" applyFill="1" applyBorder="1" applyAlignment="1">
      <alignment horizontal="center"/>
    </xf>
  </cellXfs>
  <cellStyles count="5">
    <cellStyle name="Hyperlink 2" xfId="4" xr:uid="{279DE7B4-CBC1-451F-99AD-E5C40F5F60B4}"/>
    <cellStyle name="Normal" xfId="0" builtinId="0"/>
    <cellStyle name="Normal 2" xfId="1" xr:uid="{E447FEFE-A40E-4066-B97D-01FF54777BBD}"/>
    <cellStyle name="Normal_SD - Action Plan Template" xfId="3" xr:uid="{679632C2-0143-41B4-AFC7-0C287C204A82}"/>
    <cellStyle name="Percent 2" xfId="2" xr:uid="{113F1798-C494-4529-97E3-DBBDF94B516F}"/>
  </cellStyles>
  <dxfs count="209">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ont>
        <b val="0"/>
        <i val="0"/>
      </font>
      <fill>
        <patternFill>
          <bgColor rgb="FFFF00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ont>
        <b val="0"/>
        <i val="0"/>
      </font>
      <fill>
        <patternFill>
          <bgColor rgb="FFFF0000"/>
        </patternFill>
      </fill>
    </dxf>
    <dxf>
      <font>
        <b val="0"/>
        <i val="0"/>
      </font>
      <fill>
        <patternFill>
          <bgColor rgb="FFFFFF0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b/>
        <i val="0"/>
        <color rgb="FFFF0000"/>
      </font>
    </dxf>
    <dxf>
      <fill>
        <patternFill>
          <bgColor theme="7" tint="0.59996337778862885"/>
        </patternFill>
      </fill>
    </dxf>
    <dxf>
      <font>
        <color theme="0" tint="-0.24994659260841701"/>
      </font>
    </dxf>
    <dxf>
      <font>
        <color theme="0" tint="-0.24994659260841701"/>
      </font>
    </dxf>
    <dxf>
      <fill>
        <patternFill>
          <bgColor theme="7" tint="0.59996337778862885"/>
        </patternFill>
      </fill>
    </dxf>
    <dxf>
      <font>
        <b/>
        <i val="0"/>
        <color rgb="FFFF0000"/>
      </font>
      <fill>
        <patternFill patternType="none">
          <bgColor auto="1"/>
        </patternFill>
      </fill>
    </dxf>
    <dxf>
      <font>
        <condense val="0"/>
        <extend val="0"/>
        <color auto="1"/>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auto="1"/>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3"/>
        </patternFill>
      </fill>
    </dxf>
    <dxf>
      <font>
        <condense val="0"/>
        <extend val="0"/>
        <color indexed="9"/>
      </font>
    </dxf>
    <dxf>
      <font>
        <b/>
        <i val="0"/>
        <strike val="0"/>
        <condense val="0"/>
        <extend val="0"/>
        <u val="none"/>
        <color indexed="10"/>
      </font>
      <fill>
        <patternFill patternType="none">
          <bgColor indexed="65"/>
        </patternFill>
      </fill>
    </dxf>
    <dxf>
      <font>
        <b/>
        <i val="0"/>
        <strike val="0"/>
        <condense val="0"/>
        <extend val="0"/>
        <u val="none"/>
        <color auto="1"/>
      </font>
      <fill>
        <patternFill patternType="solid">
          <bgColor indexed="42"/>
        </patternFill>
      </fill>
    </dxf>
    <dxf>
      <font>
        <b/>
        <i val="0"/>
        <strike val="0"/>
        <condense val="0"/>
        <extend val="0"/>
        <u val="none"/>
        <color auto="1"/>
      </font>
      <fill>
        <patternFill patternType="solid">
          <bgColor indexed="43"/>
        </patternFill>
      </fill>
    </dxf>
    <dxf>
      <font>
        <b/>
        <i val="0"/>
        <strike val="0"/>
        <condense val="0"/>
        <extend val="0"/>
        <u val="none"/>
        <color indexed="10"/>
      </font>
      <fill>
        <patternFill patternType="none">
          <bgColor indexed="65"/>
        </patternFill>
      </fill>
    </dxf>
    <dxf>
      <font>
        <b/>
        <i val="0"/>
        <strike val="0"/>
        <condense val="0"/>
        <extend val="0"/>
        <u val="none"/>
        <color auto="1"/>
      </font>
      <fill>
        <patternFill patternType="solid">
          <bgColor indexed="42"/>
        </patternFill>
      </fill>
    </dxf>
    <dxf>
      <font>
        <b/>
        <i val="0"/>
        <strike val="0"/>
        <condense val="0"/>
        <extend val="0"/>
        <u val="none"/>
        <color auto="1"/>
      </font>
      <fill>
        <patternFill patternType="solid">
          <bgColor indexed="43"/>
        </patternFill>
      </fill>
    </dxf>
    <dxf>
      <font>
        <b/>
        <i val="0"/>
        <condense val="0"/>
        <extend val="0"/>
      </font>
      <fill>
        <patternFill>
          <bgColor indexed="11"/>
        </patternFill>
      </fill>
    </dxf>
    <dxf>
      <font>
        <b/>
        <i val="0"/>
        <condense val="0"/>
        <extend val="0"/>
        <color indexed="9"/>
      </font>
      <fill>
        <patternFill patternType="none">
          <bgColor indexed="65"/>
        </patternFill>
      </fill>
    </dxf>
    <dxf>
      <font>
        <b val="0"/>
        <i val="0"/>
        <condense val="0"/>
        <extend val="0"/>
        <color indexed="9"/>
      </font>
      <fill>
        <patternFill patternType="none">
          <bgColor indexed="65"/>
        </patternFill>
      </fill>
    </dxf>
    <dxf>
      <font>
        <condense val="0"/>
        <extend val="0"/>
        <color indexed="9"/>
      </font>
    </dxf>
    <dxf>
      <fill>
        <patternFill>
          <bgColor indexed="13"/>
        </patternFill>
      </fill>
    </dxf>
    <dxf>
      <font>
        <b/>
        <i val="0"/>
        <strike val="0"/>
        <condense val="0"/>
        <extend val="0"/>
        <u val="none"/>
        <color indexed="51"/>
      </font>
      <fill>
        <patternFill patternType="none">
          <bgColor indexed="65"/>
        </patternFill>
      </fill>
    </dxf>
    <dxf>
      <font>
        <b/>
        <i val="0"/>
        <strike val="0"/>
        <condense val="0"/>
        <extend val="0"/>
        <u val="none"/>
        <color indexed="10"/>
      </font>
      <fill>
        <patternFill patternType="none">
          <bgColor indexed="65"/>
        </patternFill>
      </fill>
    </dxf>
    <dxf>
      <font>
        <condense val="0"/>
        <extend val="0"/>
        <color indexed="9"/>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50</xdr:row>
      <xdr:rowOff>0</xdr:rowOff>
    </xdr:from>
    <xdr:to>
      <xdr:col>58</xdr:col>
      <xdr:colOff>9525</xdr:colOff>
      <xdr:row>52</xdr:row>
      <xdr:rowOff>57150</xdr:rowOff>
    </xdr:to>
    <xdr:sp macro="" textlink="">
      <xdr:nvSpPr>
        <xdr:cNvPr id="2" name="Text Box 88">
          <a:extLst>
            <a:ext uri="{FF2B5EF4-FFF2-40B4-BE49-F238E27FC236}">
              <a16:creationId xmlns:a16="http://schemas.microsoft.com/office/drawing/2014/main" id="{7C5CED93-1870-4104-B25E-05F83C271B0D}"/>
            </a:ext>
          </a:extLst>
        </xdr:cNvPr>
        <xdr:cNvSpPr txBox="1">
          <a:spLocks noChangeArrowheads="1"/>
        </xdr:cNvSpPr>
      </xdr:nvSpPr>
      <xdr:spPr bwMode="auto">
        <a:xfrm>
          <a:off x="104775" y="7839075"/>
          <a:ext cx="668655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00000"/>
              </a:solidFill>
              <a:latin typeface="Tahoma"/>
              <a:cs typeface="Tahoma"/>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0</xdr:row>
      <xdr:rowOff>190501</xdr:rowOff>
    </xdr:from>
    <xdr:to>
      <xdr:col>7</xdr:col>
      <xdr:colOff>171451</xdr:colOff>
      <xdr:row>4</xdr:row>
      <xdr:rowOff>283891</xdr:rowOff>
    </xdr:to>
    <xdr:pic>
      <xdr:nvPicPr>
        <xdr:cNvPr id="3" name="Picture 2">
          <a:extLst>
            <a:ext uri="{FF2B5EF4-FFF2-40B4-BE49-F238E27FC236}">
              <a16:creationId xmlns:a16="http://schemas.microsoft.com/office/drawing/2014/main" id="{A4BEE6BE-F9BF-4420-8C94-689F4E02EFFD}"/>
            </a:ext>
          </a:extLst>
        </xdr:cNvPr>
        <xdr:cNvPicPr>
          <a:picLocks noChangeAspect="1"/>
        </xdr:cNvPicPr>
      </xdr:nvPicPr>
      <xdr:blipFill>
        <a:blip xmlns:r="http://schemas.openxmlformats.org/officeDocument/2006/relationships" r:embed="rId1"/>
        <a:stretch>
          <a:fillRect/>
        </a:stretch>
      </xdr:blipFill>
      <xdr:spPr>
        <a:xfrm>
          <a:off x="7810500" y="190501"/>
          <a:ext cx="3152776" cy="1036365"/>
        </a:xfrm>
        <a:prstGeom prst="rect">
          <a:avLst/>
        </a:prstGeom>
      </xdr:spPr>
    </xdr:pic>
    <xdr:clientData/>
  </xdr:twoCellAnchor>
  <xdr:twoCellAnchor editAs="oneCell">
    <xdr:from>
      <xdr:col>2</xdr:col>
      <xdr:colOff>66676</xdr:colOff>
      <xdr:row>4</xdr:row>
      <xdr:rowOff>304800</xdr:rowOff>
    </xdr:from>
    <xdr:to>
      <xdr:col>12</xdr:col>
      <xdr:colOff>142876</xdr:colOff>
      <xdr:row>10</xdr:row>
      <xdr:rowOff>147493</xdr:rowOff>
    </xdr:to>
    <xdr:pic>
      <xdr:nvPicPr>
        <xdr:cNvPr id="4" name="Picture 3">
          <a:extLst>
            <a:ext uri="{FF2B5EF4-FFF2-40B4-BE49-F238E27FC236}">
              <a16:creationId xmlns:a16="http://schemas.microsoft.com/office/drawing/2014/main" id="{198C41CB-F1B0-48F9-88C8-DBFFC499F6D2}"/>
            </a:ext>
          </a:extLst>
        </xdr:cNvPr>
        <xdr:cNvPicPr>
          <a:picLocks noChangeAspect="1"/>
        </xdr:cNvPicPr>
      </xdr:nvPicPr>
      <xdr:blipFill>
        <a:blip xmlns:r="http://schemas.openxmlformats.org/officeDocument/2006/relationships" r:embed="rId2"/>
        <a:stretch>
          <a:fillRect/>
        </a:stretch>
      </xdr:blipFill>
      <xdr:spPr>
        <a:xfrm>
          <a:off x="7810501" y="1247775"/>
          <a:ext cx="6172200" cy="1138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13</xdr:col>
      <xdr:colOff>76200</xdr:colOff>
      <xdr:row>5</xdr:row>
      <xdr:rowOff>11596</xdr:rowOff>
    </xdr:to>
    <xdr:pic>
      <xdr:nvPicPr>
        <xdr:cNvPr id="2" name="Picture 8">
          <a:extLst>
            <a:ext uri="{FF2B5EF4-FFF2-40B4-BE49-F238E27FC236}">
              <a16:creationId xmlns:a16="http://schemas.microsoft.com/office/drawing/2014/main" id="{F355969E-038D-401A-B6FC-9D64637E6A86}"/>
            </a:ext>
          </a:extLst>
        </xdr:cNvPr>
        <xdr:cNvPicPr>
          <a:picLocks noChangeAspect="1" noChangeArrowheads="1"/>
        </xdr:cNvPicPr>
      </xdr:nvPicPr>
      <xdr:blipFill>
        <a:blip xmlns:r="http://schemas.openxmlformats.org/officeDocument/2006/relationships" r:embed="rId1" cstate="print"/>
        <a:srcRect b="25862"/>
        <a:stretch>
          <a:fillRect/>
        </a:stretch>
      </xdr:blipFill>
      <xdr:spPr bwMode="auto">
        <a:xfrm>
          <a:off x="66675" y="76200"/>
          <a:ext cx="1495425" cy="4095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3</xdr:row>
      <xdr:rowOff>0</xdr:rowOff>
    </xdr:from>
    <xdr:to>
      <xdr:col>13</xdr:col>
      <xdr:colOff>76200</xdr:colOff>
      <xdr:row>4</xdr:row>
      <xdr:rowOff>47625</xdr:rowOff>
    </xdr:to>
    <xdr:sp macro="" textlink="">
      <xdr:nvSpPr>
        <xdr:cNvPr id="2" name="Text Box 1">
          <a:extLst>
            <a:ext uri="{FF2B5EF4-FFF2-40B4-BE49-F238E27FC236}">
              <a16:creationId xmlns:a16="http://schemas.microsoft.com/office/drawing/2014/main" id="{6A1933F1-645D-4554-92FB-92F2629CC894}"/>
            </a:ext>
          </a:extLst>
        </xdr:cNvPr>
        <xdr:cNvSpPr txBox="1">
          <a:spLocks noChangeArrowheads="1"/>
        </xdr:cNvSpPr>
      </xdr:nvSpPr>
      <xdr:spPr bwMode="auto">
        <a:xfrm>
          <a:off x="6743700" y="933450"/>
          <a:ext cx="76200" cy="209550"/>
        </a:xfrm>
        <a:prstGeom prst="rect">
          <a:avLst/>
        </a:prstGeom>
        <a:noFill/>
        <a:ln w="9525">
          <a:noFill/>
          <a:miter lim="800000"/>
          <a:headEnd/>
          <a:tailEnd/>
        </a:ln>
      </xdr:spPr>
    </xdr:sp>
    <xdr:clientData/>
  </xdr:twoCellAnchor>
  <xdr:twoCellAnchor>
    <xdr:from>
      <xdr:col>8</xdr:col>
      <xdr:colOff>180975</xdr:colOff>
      <xdr:row>8</xdr:row>
      <xdr:rowOff>28575</xdr:rowOff>
    </xdr:from>
    <xdr:to>
      <xdr:col>10</xdr:col>
      <xdr:colOff>104775</xdr:colOff>
      <xdr:row>8</xdr:row>
      <xdr:rowOff>114300</xdr:rowOff>
    </xdr:to>
    <xdr:sp macro="" textlink="">
      <xdr:nvSpPr>
        <xdr:cNvPr id="3" name="AutoShape 2">
          <a:extLst>
            <a:ext uri="{FF2B5EF4-FFF2-40B4-BE49-F238E27FC236}">
              <a16:creationId xmlns:a16="http://schemas.microsoft.com/office/drawing/2014/main" id="{EEA8C664-97E3-4AD4-A7DC-C12737B7CB88}"/>
            </a:ext>
          </a:extLst>
        </xdr:cNvPr>
        <xdr:cNvSpPr>
          <a:spLocks noChangeArrowheads="1"/>
        </xdr:cNvSpPr>
      </xdr:nvSpPr>
      <xdr:spPr bwMode="auto">
        <a:xfrm>
          <a:off x="5686425" y="1781175"/>
          <a:ext cx="419100" cy="85725"/>
        </a:xfrm>
        <a:prstGeom prst="rightArrow">
          <a:avLst>
            <a:gd name="adj1" fmla="val 50000"/>
            <a:gd name="adj2" fmla="val 122222"/>
          </a:avLst>
        </a:prstGeom>
        <a:solidFill>
          <a:srgbClr val="FFFFFF"/>
        </a:solidFill>
        <a:ln w="9525">
          <a:solidFill>
            <a:srgbClr val="000000"/>
          </a:solidFill>
          <a:miter lim="800000"/>
          <a:headEnd/>
          <a:tailEnd/>
        </a:ln>
      </xdr:spPr>
    </xdr:sp>
    <xdr:clientData/>
  </xdr:twoCellAnchor>
  <xdr:twoCellAnchor editAs="oneCell">
    <xdr:from>
      <xdr:col>13</xdr:col>
      <xdr:colOff>0</xdr:colOff>
      <xdr:row>3</xdr:row>
      <xdr:rowOff>0</xdr:rowOff>
    </xdr:from>
    <xdr:to>
      <xdr:col>13</xdr:col>
      <xdr:colOff>76200</xdr:colOff>
      <xdr:row>4</xdr:row>
      <xdr:rowOff>47625</xdr:rowOff>
    </xdr:to>
    <xdr:sp macro="" textlink="">
      <xdr:nvSpPr>
        <xdr:cNvPr id="4" name="Text Box 3">
          <a:extLst>
            <a:ext uri="{FF2B5EF4-FFF2-40B4-BE49-F238E27FC236}">
              <a16:creationId xmlns:a16="http://schemas.microsoft.com/office/drawing/2014/main" id="{376DE204-38E3-4B4B-A8AE-D41E88258F12}"/>
            </a:ext>
          </a:extLst>
        </xdr:cNvPr>
        <xdr:cNvSpPr txBox="1">
          <a:spLocks noChangeArrowheads="1"/>
        </xdr:cNvSpPr>
      </xdr:nvSpPr>
      <xdr:spPr bwMode="auto">
        <a:xfrm>
          <a:off x="6743700" y="933450"/>
          <a:ext cx="76200" cy="209550"/>
        </a:xfrm>
        <a:prstGeom prst="rect">
          <a:avLst/>
        </a:prstGeom>
        <a:noFill/>
        <a:ln w="9525">
          <a:noFill/>
          <a:miter lim="800000"/>
          <a:headEnd/>
          <a:tailEnd/>
        </a:ln>
      </xdr:spPr>
    </xdr:sp>
    <xdr:clientData/>
  </xdr:twoCellAnchor>
  <xdr:twoCellAnchor>
    <xdr:from>
      <xdr:col>7</xdr:col>
      <xdr:colOff>66675</xdr:colOff>
      <xdr:row>7</xdr:row>
      <xdr:rowOff>504825</xdr:rowOff>
    </xdr:from>
    <xdr:to>
      <xdr:col>9</xdr:col>
      <xdr:colOff>104775</xdr:colOff>
      <xdr:row>7</xdr:row>
      <xdr:rowOff>657225</xdr:rowOff>
    </xdr:to>
    <xdr:sp macro="" textlink="">
      <xdr:nvSpPr>
        <xdr:cNvPr id="5" name="Text Box 4">
          <a:extLst>
            <a:ext uri="{FF2B5EF4-FFF2-40B4-BE49-F238E27FC236}">
              <a16:creationId xmlns:a16="http://schemas.microsoft.com/office/drawing/2014/main" id="{B08C120C-6510-402C-8BFC-F12E43D7BED1}"/>
            </a:ext>
          </a:extLst>
        </xdr:cNvPr>
        <xdr:cNvSpPr txBox="1">
          <a:spLocks noChangeArrowheads="1"/>
        </xdr:cNvSpPr>
      </xdr:nvSpPr>
      <xdr:spPr bwMode="auto">
        <a:xfrm>
          <a:off x="5324475" y="1752600"/>
          <a:ext cx="533400" cy="0"/>
        </a:xfrm>
        <a:prstGeom prst="rect">
          <a:avLst/>
        </a:prstGeom>
        <a:solidFill>
          <a:srgbClr val="FFFFFF"/>
        </a:solidFill>
        <a:ln w="9525">
          <a:noFill/>
          <a:miter lim="800000"/>
          <a:headEnd/>
          <a:tailEnd/>
        </a:ln>
      </xdr:spPr>
    </xdr:sp>
    <xdr:clientData/>
  </xdr:twoCellAnchor>
  <xdr:twoCellAnchor editAs="oneCell">
    <xdr:from>
      <xdr:col>1</xdr:col>
      <xdr:colOff>47625</xdr:colOff>
      <xdr:row>1</xdr:row>
      <xdr:rowOff>95250</xdr:rowOff>
    </xdr:from>
    <xdr:to>
      <xdr:col>2</xdr:col>
      <xdr:colOff>729615</xdr:colOff>
      <xdr:row>1</xdr:row>
      <xdr:rowOff>523875</xdr:rowOff>
    </xdr:to>
    <xdr:pic>
      <xdr:nvPicPr>
        <xdr:cNvPr id="6" name="Picture 19">
          <a:extLst>
            <a:ext uri="{FF2B5EF4-FFF2-40B4-BE49-F238E27FC236}">
              <a16:creationId xmlns:a16="http://schemas.microsoft.com/office/drawing/2014/main" id="{AF4583D9-766B-4127-9E1A-710F11D000F5}"/>
            </a:ext>
          </a:extLst>
        </xdr:cNvPr>
        <xdr:cNvPicPr>
          <a:picLocks noChangeAspect="1" noChangeArrowheads="1"/>
        </xdr:cNvPicPr>
      </xdr:nvPicPr>
      <xdr:blipFill>
        <a:blip xmlns:r="http://schemas.openxmlformats.org/officeDocument/2006/relationships" r:embed="rId1" cstate="print"/>
        <a:srcRect b="22414"/>
        <a:stretch>
          <a:fillRect/>
        </a:stretch>
      </xdr:blipFill>
      <xdr:spPr bwMode="auto">
        <a:xfrm>
          <a:off x="123825" y="190500"/>
          <a:ext cx="1491615" cy="4286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alves\Desktop\GAMS\Supplier%20Audit%20Form%20202207%20-%20GPM%206.03.4.A.xls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ver Page"/>
      <sheetName val="Q&amp;A"/>
      <sheetName val="1. Management"/>
      <sheetName val="2. Quality"/>
      <sheetName val="3. Production"/>
      <sheetName val="4. Materials"/>
      <sheetName val="5. Engineering"/>
      <sheetName val="6. Supplier Management"/>
      <sheetName val="7. Sub-Tier Focus"/>
      <sheetName val="Auditor Notes"/>
      <sheetName val="Corrective Actions"/>
      <sheetName val="IATF Worksheet"/>
      <sheetName val="IATF Document Review"/>
    </sheetNames>
    <sheetDataSet>
      <sheetData sheetId="0"/>
      <sheetData sheetId="1">
        <row r="3">
          <cell r="AY3"/>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7B2A-43D0-4FA7-9F87-63D7D474247E}">
  <dimension ref="A1:EB50"/>
  <sheetViews>
    <sheetView workbookViewId="0"/>
  </sheetViews>
  <sheetFormatPr defaultColWidth="9.109375" defaultRowHeight="13.2" x14ac:dyDescent="0.25"/>
  <cols>
    <col min="1" max="1" width="0.88671875" style="80" customWidth="1"/>
    <col min="2" max="2" width="2.6640625" style="80" customWidth="1"/>
    <col min="3" max="3" width="0.88671875" style="80" customWidth="1"/>
    <col min="4" max="4" width="2.6640625" style="80" customWidth="1"/>
    <col min="5" max="5" width="0.88671875" style="80" customWidth="1"/>
    <col min="6" max="6" width="2.6640625" style="80" customWidth="1"/>
    <col min="7" max="7" width="0.88671875" style="80" customWidth="1"/>
    <col min="8" max="8" width="2.6640625" style="80" customWidth="1"/>
    <col min="9" max="9" width="0.88671875" style="80" customWidth="1"/>
    <col min="10" max="10" width="2.6640625" style="80" customWidth="1"/>
    <col min="11" max="11" width="0.88671875" style="80" customWidth="1"/>
    <col min="12" max="12" width="2.6640625" style="80" customWidth="1"/>
    <col min="13" max="13" width="0.88671875" style="80" customWidth="1"/>
    <col min="14" max="14" width="2.6640625" style="80" customWidth="1"/>
    <col min="15" max="15" width="0.88671875" style="80" customWidth="1"/>
    <col min="16" max="16" width="2.6640625" style="80" customWidth="1"/>
    <col min="17" max="17" width="0.88671875" style="80" customWidth="1"/>
    <col min="18" max="18" width="2.6640625" style="80" customWidth="1"/>
    <col min="19" max="19" width="0.88671875" style="80" customWidth="1"/>
    <col min="20" max="20" width="2.6640625" style="80" customWidth="1"/>
    <col min="21" max="21" width="0.88671875" style="80" customWidth="1"/>
    <col min="22" max="22" width="2.6640625" style="80" customWidth="1"/>
    <col min="23" max="23" width="0.88671875" style="80" customWidth="1"/>
    <col min="24" max="24" width="2.6640625" style="80" customWidth="1"/>
    <col min="25" max="25" width="0.88671875" style="80" customWidth="1"/>
    <col min="26" max="26" width="2.6640625" style="80" customWidth="1"/>
    <col min="27" max="27" width="0.88671875" style="80" customWidth="1"/>
    <col min="28" max="28" width="2.6640625" style="80" customWidth="1"/>
    <col min="29" max="29" width="0.88671875" style="80" customWidth="1"/>
    <col min="30" max="30" width="2.6640625" style="80" customWidth="1"/>
    <col min="31" max="31" width="0.88671875" style="80" customWidth="1"/>
    <col min="32" max="32" width="2.6640625" style="80" customWidth="1"/>
    <col min="33" max="33" width="0.88671875" style="80" customWidth="1"/>
    <col min="34" max="34" width="2.6640625" style="80" customWidth="1"/>
    <col min="35" max="35" width="0.88671875" style="80" customWidth="1"/>
    <col min="36" max="36" width="2.6640625" style="80" customWidth="1"/>
    <col min="37" max="37" width="0.88671875" style="80" customWidth="1"/>
    <col min="38" max="38" width="2.6640625" style="80" customWidth="1"/>
    <col min="39" max="39" width="0.88671875" style="80" customWidth="1"/>
    <col min="40" max="40" width="2.6640625" style="80" customWidth="1"/>
    <col min="41" max="41" width="0.88671875" style="80" customWidth="1"/>
    <col min="42" max="42" width="2.6640625" style="80" customWidth="1"/>
    <col min="43" max="43" width="0.88671875" style="80" customWidth="1"/>
    <col min="44" max="44" width="2.6640625" style="80" customWidth="1"/>
    <col min="45" max="45" width="0.88671875" style="80" customWidth="1"/>
    <col min="46" max="46" width="2.6640625" style="80" customWidth="1"/>
    <col min="47" max="47" width="0.88671875" style="80" customWidth="1"/>
    <col min="48" max="48" width="2.6640625" style="80" customWidth="1"/>
    <col min="49" max="49" width="0.88671875" style="80" customWidth="1"/>
    <col min="50" max="50" width="2.6640625" style="80" customWidth="1"/>
    <col min="51" max="51" width="0.88671875" style="80" customWidth="1"/>
    <col min="52" max="52" width="2.6640625" style="80" customWidth="1"/>
    <col min="53" max="53" width="0.88671875" style="80" customWidth="1"/>
    <col min="54" max="54" width="2.6640625" style="80" customWidth="1"/>
    <col min="55" max="55" width="0.88671875" style="80" customWidth="1"/>
    <col min="56" max="56" width="2.6640625" style="80" customWidth="1"/>
    <col min="57" max="58" width="0.88671875" style="80" customWidth="1"/>
    <col min="59" max="59" width="0.88671875" style="67" customWidth="1"/>
    <col min="60" max="60" width="2.6640625" style="67" customWidth="1"/>
    <col min="61" max="61" width="1.88671875" style="67" customWidth="1"/>
    <col min="62" max="62" width="2.6640625" style="67" customWidth="1"/>
    <col min="63" max="63" width="0.88671875" style="67" customWidth="1"/>
    <col min="64" max="64" width="2.6640625" style="67" customWidth="1"/>
    <col min="65" max="65" width="0.88671875" style="67" customWidth="1"/>
    <col min="66" max="66" width="2.6640625" style="67" customWidth="1"/>
    <col min="67" max="67" width="0.88671875" style="67" customWidth="1"/>
    <col min="68" max="68" width="2.6640625" style="67" customWidth="1"/>
    <col min="69" max="69" width="0.88671875" style="67" customWidth="1"/>
    <col min="70" max="70" width="2.6640625" style="67" customWidth="1"/>
    <col min="71" max="71" width="0.88671875" style="67" customWidth="1"/>
    <col min="72" max="72" width="2.6640625" style="67" customWidth="1"/>
    <col min="73" max="73" width="0.88671875" style="67" customWidth="1"/>
    <col min="74" max="74" width="2.6640625" style="67" customWidth="1"/>
    <col min="75" max="75" width="0.88671875" style="67" customWidth="1"/>
    <col min="76" max="76" width="2.6640625" style="67" customWidth="1"/>
    <col min="77" max="77" width="0.88671875" style="67" customWidth="1"/>
    <col min="78" max="78" width="2.6640625" style="67" customWidth="1"/>
    <col min="79" max="79" width="0.88671875" style="67" customWidth="1"/>
    <col min="80" max="80" width="2.6640625" style="67" customWidth="1"/>
    <col min="81" max="81" width="0.88671875" style="67" customWidth="1"/>
    <col min="82" max="82" width="2.6640625" style="67" customWidth="1"/>
    <col min="83" max="83" width="0.88671875" style="67" customWidth="1"/>
    <col min="84" max="84" width="2.6640625" style="67" customWidth="1"/>
    <col min="85" max="85" width="0.88671875" style="67" customWidth="1"/>
    <col min="86" max="86" width="2.6640625" style="67" customWidth="1"/>
    <col min="87" max="87" width="0.88671875" style="67" customWidth="1"/>
    <col min="88" max="88" width="2" style="67" customWidth="1"/>
    <col min="89" max="89" width="0.88671875" style="67" customWidth="1"/>
    <col min="90" max="90" width="3.33203125" style="67" customWidth="1"/>
    <col min="91" max="91" width="3.109375" style="67" customWidth="1"/>
    <col min="92" max="92" width="2.109375" style="67" customWidth="1"/>
    <col min="93" max="93" width="1.88671875" style="67" customWidth="1"/>
    <col min="94" max="94" width="1.6640625" style="67" customWidth="1"/>
    <col min="95" max="95" width="1.109375" style="67" customWidth="1"/>
    <col min="96" max="96" width="2.44140625" style="67" customWidth="1"/>
    <col min="97" max="97" width="3.109375" style="67" customWidth="1"/>
    <col min="98" max="98" width="2.6640625" style="67" customWidth="1"/>
    <col min="99" max="99" width="2.109375" style="67" customWidth="1"/>
    <col min="100" max="100" width="49" style="67" customWidth="1"/>
    <col min="101" max="101" width="0.88671875" style="67" customWidth="1"/>
    <col min="102" max="102" width="2.6640625" style="67" customWidth="1"/>
    <col min="103" max="103" width="0.88671875" style="67" customWidth="1"/>
    <col min="104" max="104" width="2.6640625" style="67" customWidth="1"/>
    <col min="105" max="105" width="0.88671875" style="67" customWidth="1"/>
    <col min="106" max="106" width="2.6640625" style="67" customWidth="1"/>
    <col min="107" max="107" width="0.88671875" style="67" customWidth="1"/>
    <col min="108" max="108" width="2.6640625" style="67" customWidth="1"/>
    <col min="109" max="109" width="0.88671875" style="67" customWidth="1"/>
    <col min="110" max="110" width="2.6640625" style="67" customWidth="1"/>
    <col min="111" max="111" width="0.88671875" style="67" customWidth="1"/>
    <col min="112" max="112" width="2.6640625" style="67" customWidth="1"/>
    <col min="113" max="113" width="0.88671875" style="67" customWidth="1"/>
    <col min="114" max="114" width="2.6640625" style="67" customWidth="1"/>
    <col min="115" max="115" width="0.88671875" style="67" customWidth="1"/>
    <col min="116" max="116" width="2.6640625" style="67" customWidth="1"/>
    <col min="117" max="131" width="9.109375" style="256"/>
    <col min="132" max="132" width="9.109375" style="257"/>
    <col min="133" max="16384" width="9.109375" style="69"/>
  </cols>
  <sheetData>
    <row r="1" spans="1:132" s="80" customFormat="1" ht="6" customHeight="1" x14ac:dyDescent="0.25">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256"/>
      <c r="DN1" s="256"/>
      <c r="DO1" s="256"/>
      <c r="DP1" s="256"/>
      <c r="DQ1" s="256"/>
      <c r="DR1" s="256"/>
      <c r="DS1" s="256"/>
      <c r="DT1" s="256"/>
      <c r="DU1" s="256"/>
      <c r="DV1" s="256"/>
      <c r="DW1" s="256"/>
      <c r="DX1" s="256"/>
      <c r="DY1" s="256"/>
      <c r="DZ1" s="256"/>
      <c r="EA1" s="256"/>
      <c r="EB1" s="257"/>
    </row>
    <row r="2" spans="1:132" s="80" customFormat="1" ht="6" customHeight="1" x14ac:dyDescent="0.25">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256"/>
      <c r="DN2" s="256"/>
      <c r="DO2" s="256"/>
      <c r="DP2" s="256"/>
      <c r="DQ2" s="256"/>
      <c r="DR2" s="256"/>
      <c r="DS2" s="256"/>
      <c r="DT2" s="256"/>
      <c r="DU2" s="256"/>
      <c r="DV2" s="256"/>
      <c r="DW2" s="256"/>
      <c r="DX2" s="256"/>
      <c r="DY2" s="256"/>
      <c r="DZ2" s="256"/>
      <c r="EA2" s="256"/>
      <c r="EB2" s="257"/>
    </row>
    <row r="3" spans="1:132" s="80" customFormat="1" ht="6" customHeight="1" x14ac:dyDescent="0.25">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256"/>
      <c r="DN3" s="256"/>
      <c r="DO3" s="256"/>
      <c r="DP3" s="256"/>
      <c r="DQ3" s="256"/>
      <c r="DR3" s="256"/>
      <c r="DS3" s="256"/>
      <c r="DT3" s="256"/>
      <c r="DU3" s="256"/>
      <c r="DV3" s="256"/>
      <c r="DW3" s="256"/>
      <c r="DX3" s="256"/>
      <c r="DY3" s="256"/>
      <c r="DZ3" s="256"/>
      <c r="EA3" s="256"/>
      <c r="EB3" s="257"/>
    </row>
    <row r="4" spans="1:132" s="80" customFormat="1" x14ac:dyDescent="0.25">
      <c r="B4" s="235" t="s">
        <v>488</v>
      </c>
      <c r="C4" s="235"/>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238" t="s">
        <v>489</v>
      </c>
      <c r="BA4" s="67"/>
      <c r="BB4" s="277">
        <v>2</v>
      </c>
      <c r="BC4" s="277"/>
      <c r="BD4" s="277"/>
      <c r="BE4" s="236"/>
      <c r="BF4" s="23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256"/>
      <c r="DN4" s="256"/>
      <c r="DO4" s="256"/>
      <c r="DP4" s="256"/>
      <c r="DQ4" s="256"/>
      <c r="DR4" s="256"/>
      <c r="DS4" s="256"/>
      <c r="DT4" s="256"/>
      <c r="DU4" s="256"/>
      <c r="DV4" s="256"/>
      <c r="DW4" s="256"/>
      <c r="DX4" s="256"/>
      <c r="DY4" s="256"/>
      <c r="DZ4" s="256"/>
      <c r="EA4" s="256"/>
      <c r="EB4" s="257"/>
    </row>
    <row r="6" spans="1:132" s="80" customFormat="1" x14ac:dyDescent="0.25">
      <c r="B6" s="234" t="s">
        <v>490</v>
      </c>
      <c r="C6" s="234"/>
      <c r="D6" s="234"/>
      <c r="E6" s="234"/>
      <c r="F6" s="234" t="s">
        <v>491</v>
      </c>
      <c r="G6" s="234"/>
      <c r="H6" s="234"/>
      <c r="I6" s="234"/>
      <c r="J6" s="234"/>
      <c r="K6" s="234" t="s">
        <v>492</v>
      </c>
      <c r="L6" s="234"/>
      <c r="M6" s="234"/>
      <c r="N6" s="234"/>
      <c r="O6" s="234"/>
      <c r="P6" s="234"/>
      <c r="Q6" s="234"/>
      <c r="R6" s="234"/>
      <c r="S6" s="234"/>
      <c r="T6" s="234" t="s">
        <v>493</v>
      </c>
      <c r="U6" s="234"/>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256"/>
      <c r="DN6" s="256"/>
      <c r="DO6" s="256"/>
      <c r="DP6" s="256"/>
      <c r="DQ6" s="256"/>
      <c r="DR6" s="256"/>
      <c r="DS6" s="256"/>
      <c r="DT6" s="256"/>
      <c r="DU6" s="256"/>
      <c r="DV6" s="256"/>
      <c r="DW6" s="256"/>
      <c r="DX6" s="256"/>
      <c r="DY6" s="256"/>
      <c r="DZ6" s="256"/>
      <c r="EA6" s="256"/>
      <c r="EB6" s="257"/>
    </row>
    <row r="7" spans="1:132" s="80" customFormat="1" x14ac:dyDescent="0.25">
      <c r="B7" s="278">
        <v>2</v>
      </c>
      <c r="C7" s="278"/>
      <c r="D7" s="239"/>
      <c r="E7" s="239"/>
      <c r="F7" s="279">
        <v>44804</v>
      </c>
      <c r="G7" s="279"/>
      <c r="H7" s="279"/>
      <c r="I7" s="279"/>
      <c r="J7" s="279"/>
      <c r="K7" s="240"/>
      <c r="L7" s="280" t="s">
        <v>495</v>
      </c>
      <c r="M7" s="280"/>
      <c r="N7" s="280"/>
      <c r="O7" s="280"/>
      <c r="P7" s="280"/>
      <c r="Q7" s="280"/>
      <c r="R7" s="280"/>
      <c r="S7" s="240"/>
      <c r="T7" s="272" t="s">
        <v>497</v>
      </c>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256"/>
      <c r="DN7" s="256"/>
      <c r="DO7" s="256"/>
      <c r="DP7" s="256"/>
      <c r="DQ7" s="256"/>
      <c r="DR7" s="256"/>
      <c r="DS7" s="256"/>
      <c r="DT7" s="256"/>
      <c r="DU7" s="256"/>
      <c r="DV7" s="256"/>
      <c r="DW7" s="256"/>
      <c r="DX7" s="256"/>
      <c r="DY7" s="256"/>
      <c r="DZ7" s="256"/>
      <c r="EA7" s="256"/>
      <c r="EB7" s="257"/>
    </row>
    <row r="8" spans="1:132" s="80" customFormat="1" x14ac:dyDescent="0.25">
      <c r="B8" s="241"/>
      <c r="C8" s="241"/>
      <c r="D8" s="239"/>
      <c r="E8" s="239"/>
      <c r="F8" s="242"/>
      <c r="G8" s="242"/>
      <c r="H8" s="242"/>
      <c r="I8" s="242"/>
      <c r="J8" s="242"/>
      <c r="K8" s="240"/>
      <c r="L8" s="243"/>
      <c r="M8" s="243"/>
      <c r="N8" s="243"/>
      <c r="O8" s="243"/>
      <c r="P8" s="243"/>
      <c r="Q8" s="243"/>
      <c r="R8" s="243"/>
      <c r="S8" s="240"/>
      <c r="T8" s="281" t="s">
        <v>498</v>
      </c>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256"/>
      <c r="DN8" s="256"/>
      <c r="DO8" s="256"/>
      <c r="DP8" s="256"/>
      <c r="DQ8" s="256"/>
      <c r="DR8" s="256"/>
      <c r="DS8" s="256"/>
      <c r="DT8" s="256"/>
      <c r="DU8" s="256"/>
      <c r="DV8" s="256"/>
      <c r="DW8" s="256"/>
      <c r="DX8" s="256"/>
      <c r="DY8" s="256"/>
      <c r="DZ8" s="256"/>
      <c r="EA8" s="256"/>
      <c r="EB8" s="257"/>
    </row>
    <row r="9" spans="1:132" s="80" customFormat="1" ht="12.75" customHeight="1" x14ac:dyDescent="0.25">
      <c r="A9" s="244"/>
      <c r="B9" s="268" t="s">
        <v>487</v>
      </c>
      <c r="C9" s="268"/>
      <c r="D9" s="245"/>
      <c r="E9" s="245"/>
      <c r="F9" s="269" t="s">
        <v>487</v>
      </c>
      <c r="G9" s="269"/>
      <c r="H9" s="269"/>
      <c r="I9" s="269"/>
      <c r="J9" s="269"/>
      <c r="K9" s="246"/>
      <c r="L9" s="270" t="s">
        <v>487</v>
      </c>
      <c r="M9" s="270"/>
      <c r="N9" s="270"/>
      <c r="O9" s="270"/>
      <c r="P9" s="270"/>
      <c r="Q9" s="270"/>
      <c r="R9" s="270"/>
      <c r="S9" s="246"/>
      <c r="T9" s="272" t="s">
        <v>487</v>
      </c>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256"/>
      <c r="DN9" s="256"/>
      <c r="DO9" s="256"/>
      <c r="DP9" s="256"/>
      <c r="DQ9" s="256"/>
      <c r="DR9" s="256"/>
      <c r="DS9" s="256"/>
      <c r="DT9" s="256"/>
      <c r="DU9" s="256"/>
      <c r="DV9" s="256"/>
      <c r="DW9" s="256"/>
      <c r="DX9" s="256"/>
      <c r="DY9" s="256"/>
      <c r="DZ9" s="256"/>
      <c r="EA9" s="256"/>
      <c r="EB9" s="257"/>
    </row>
    <row r="10" spans="1:132" s="80" customFormat="1" ht="12.75" customHeight="1" x14ac:dyDescent="0.25">
      <c r="A10" s="244"/>
      <c r="B10" s="268">
        <v>1</v>
      </c>
      <c r="C10" s="268"/>
      <c r="D10" s="245"/>
      <c r="E10" s="245"/>
      <c r="F10" s="269" t="s">
        <v>487</v>
      </c>
      <c r="G10" s="269"/>
      <c r="H10" s="269"/>
      <c r="I10" s="269"/>
      <c r="J10" s="269"/>
      <c r="K10" s="246"/>
      <c r="L10" s="270" t="s">
        <v>487</v>
      </c>
      <c r="M10" s="270"/>
      <c r="N10" s="270"/>
      <c r="O10" s="270"/>
      <c r="P10" s="270"/>
      <c r="Q10" s="270"/>
      <c r="R10" s="270"/>
      <c r="S10" s="246"/>
      <c r="T10" s="272" t="s">
        <v>496</v>
      </c>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256"/>
      <c r="DN10" s="256"/>
      <c r="DO10" s="256"/>
      <c r="DP10" s="256"/>
      <c r="DQ10" s="256"/>
      <c r="DR10" s="256"/>
      <c r="DS10" s="256"/>
      <c r="DT10" s="256"/>
      <c r="DU10" s="256"/>
      <c r="DV10" s="256"/>
      <c r="DW10" s="256"/>
      <c r="DX10" s="256"/>
      <c r="DY10" s="256"/>
      <c r="DZ10" s="256"/>
      <c r="EA10" s="256"/>
      <c r="EB10" s="257"/>
    </row>
    <row r="11" spans="1:132" s="80" customFormat="1" x14ac:dyDescent="0.25">
      <c r="B11" s="273"/>
      <c r="C11" s="273"/>
      <c r="D11" s="245"/>
      <c r="E11" s="245"/>
      <c r="F11" s="274"/>
      <c r="G11" s="274"/>
      <c r="H11" s="274"/>
      <c r="I11" s="274"/>
      <c r="J11" s="274"/>
      <c r="K11" s="246"/>
      <c r="L11" s="275"/>
      <c r="M11" s="275"/>
      <c r="N11" s="275"/>
      <c r="O11" s="275"/>
      <c r="P11" s="275"/>
      <c r="Q11" s="275"/>
      <c r="R11" s="275"/>
      <c r="S11" s="24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256"/>
      <c r="DN11" s="256"/>
      <c r="DO11" s="256"/>
      <c r="DP11" s="256"/>
      <c r="DQ11" s="256"/>
      <c r="DR11" s="256"/>
      <c r="DS11" s="256"/>
      <c r="DT11" s="256"/>
      <c r="DU11" s="256"/>
      <c r="DV11" s="256"/>
      <c r="DW11" s="256"/>
      <c r="DX11" s="256"/>
      <c r="DY11" s="256"/>
      <c r="DZ11" s="256"/>
      <c r="EA11" s="256"/>
      <c r="EB11" s="257"/>
    </row>
    <row r="12" spans="1:132" s="80" customFormat="1" ht="12.75" customHeight="1" x14ac:dyDescent="0.25">
      <c r="B12" s="273"/>
      <c r="C12" s="273"/>
      <c r="D12" s="245"/>
      <c r="E12" s="245"/>
      <c r="F12" s="274"/>
      <c r="G12" s="274"/>
      <c r="H12" s="274"/>
      <c r="I12" s="274"/>
      <c r="J12" s="274"/>
      <c r="K12" s="246"/>
      <c r="L12" s="275"/>
      <c r="M12" s="275"/>
      <c r="N12" s="275"/>
      <c r="O12" s="275"/>
      <c r="P12" s="275"/>
      <c r="Q12" s="275"/>
      <c r="R12" s="275"/>
      <c r="S12" s="24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256"/>
      <c r="DN12" s="256"/>
      <c r="DO12" s="256"/>
      <c r="DP12" s="256"/>
      <c r="DQ12" s="256"/>
      <c r="DR12" s="256"/>
      <c r="DS12" s="256"/>
      <c r="DT12" s="256"/>
      <c r="DU12" s="256"/>
      <c r="DV12" s="256"/>
      <c r="DW12" s="256"/>
      <c r="DX12" s="256"/>
      <c r="DY12" s="256"/>
      <c r="DZ12" s="256"/>
      <c r="EA12" s="256"/>
      <c r="EB12" s="257"/>
    </row>
    <row r="13" spans="1:132" s="80" customFormat="1" x14ac:dyDescent="0.25">
      <c r="B13" s="268"/>
      <c r="C13" s="268"/>
      <c r="D13" s="245"/>
      <c r="E13" s="245"/>
      <c r="F13" s="269"/>
      <c r="G13" s="269"/>
      <c r="H13" s="269"/>
      <c r="I13" s="269"/>
      <c r="J13" s="269"/>
      <c r="K13" s="246"/>
      <c r="L13" s="270"/>
      <c r="M13" s="270"/>
      <c r="N13" s="270"/>
      <c r="O13" s="270"/>
      <c r="P13" s="270"/>
      <c r="Q13" s="270"/>
      <c r="R13" s="270"/>
      <c r="S13" s="246"/>
      <c r="T13" s="272"/>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256"/>
      <c r="DN13" s="256"/>
      <c r="DO13" s="256"/>
      <c r="DP13" s="256"/>
      <c r="DQ13" s="256"/>
      <c r="DR13" s="256"/>
      <c r="DS13" s="256"/>
      <c r="DT13" s="256"/>
      <c r="DU13" s="256"/>
      <c r="DV13" s="256"/>
      <c r="DW13" s="256"/>
      <c r="DX13" s="256"/>
      <c r="DY13" s="256"/>
      <c r="DZ13" s="256"/>
      <c r="EA13" s="256"/>
      <c r="EB13" s="257"/>
    </row>
    <row r="14" spans="1:132" s="80" customFormat="1" ht="12.75" customHeight="1" x14ac:dyDescent="0.25">
      <c r="B14" s="268"/>
      <c r="C14" s="268"/>
      <c r="D14" s="245"/>
      <c r="E14" s="245"/>
      <c r="F14" s="269"/>
      <c r="G14" s="269"/>
      <c r="H14" s="269"/>
      <c r="I14" s="269"/>
      <c r="J14" s="269"/>
      <c r="K14" s="246"/>
      <c r="L14" s="270"/>
      <c r="M14" s="270"/>
      <c r="N14" s="270"/>
      <c r="O14" s="270"/>
      <c r="P14" s="270"/>
      <c r="Q14" s="270"/>
      <c r="R14" s="270"/>
      <c r="S14" s="246"/>
      <c r="T14" s="272"/>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256"/>
      <c r="DN14" s="256"/>
      <c r="DO14" s="256"/>
      <c r="DP14" s="256"/>
      <c r="DQ14" s="256"/>
      <c r="DR14" s="256"/>
      <c r="DS14" s="256"/>
      <c r="DT14" s="256"/>
      <c r="DU14" s="256"/>
      <c r="DV14" s="256"/>
      <c r="DW14" s="256"/>
      <c r="DX14" s="256"/>
      <c r="DY14" s="256"/>
      <c r="DZ14" s="256"/>
      <c r="EA14" s="256"/>
      <c r="EB14" s="257"/>
    </row>
    <row r="15" spans="1:132" s="80" customFormat="1" x14ac:dyDescent="0.25">
      <c r="B15" s="268"/>
      <c r="C15" s="268"/>
      <c r="D15" s="245"/>
      <c r="E15" s="245"/>
      <c r="F15" s="269"/>
      <c r="G15" s="269"/>
      <c r="H15" s="269"/>
      <c r="I15" s="269"/>
      <c r="J15" s="269"/>
      <c r="K15" s="246"/>
      <c r="L15" s="270"/>
      <c r="M15" s="270"/>
      <c r="N15" s="270"/>
      <c r="O15" s="270"/>
      <c r="P15" s="270"/>
      <c r="Q15" s="270"/>
      <c r="R15" s="270"/>
      <c r="S15" s="246"/>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256"/>
      <c r="DN15" s="256"/>
      <c r="DO15" s="256"/>
      <c r="DP15" s="256"/>
      <c r="DQ15" s="256"/>
      <c r="DR15" s="256"/>
      <c r="DS15" s="256"/>
      <c r="DT15" s="256"/>
      <c r="DU15" s="256"/>
      <c r="DV15" s="256"/>
      <c r="DW15" s="256"/>
      <c r="DX15" s="256"/>
      <c r="DY15" s="256"/>
      <c r="DZ15" s="256"/>
      <c r="EA15" s="256"/>
      <c r="EB15" s="257"/>
    </row>
    <row r="16" spans="1:132" s="80" customFormat="1" x14ac:dyDescent="0.25">
      <c r="B16" s="261"/>
      <c r="C16" s="261"/>
      <c r="D16" s="247"/>
      <c r="E16" s="248"/>
      <c r="F16" s="262"/>
      <c r="G16" s="262"/>
      <c r="H16" s="262"/>
      <c r="I16" s="262"/>
      <c r="J16" s="262"/>
      <c r="K16" s="249"/>
      <c r="L16" s="263"/>
      <c r="M16" s="263"/>
      <c r="N16" s="263"/>
      <c r="O16" s="263"/>
      <c r="P16" s="263"/>
      <c r="Q16" s="263"/>
      <c r="R16" s="263"/>
      <c r="S16" s="249"/>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256"/>
      <c r="DN16" s="256"/>
      <c r="DO16" s="256"/>
      <c r="DP16" s="256"/>
      <c r="DQ16" s="256"/>
      <c r="DR16" s="256"/>
      <c r="DS16" s="256"/>
      <c r="DT16" s="256"/>
      <c r="DU16" s="256"/>
      <c r="DV16" s="256"/>
      <c r="DW16" s="256"/>
      <c r="DX16" s="256"/>
      <c r="DY16" s="256"/>
      <c r="DZ16" s="256"/>
      <c r="EA16" s="256"/>
      <c r="EB16" s="257"/>
    </row>
    <row r="17" spans="1:132" s="80" customFormat="1" x14ac:dyDescent="0.25">
      <c r="B17" s="261"/>
      <c r="C17" s="261"/>
      <c r="D17" s="247"/>
      <c r="E17" s="248"/>
      <c r="F17" s="262"/>
      <c r="G17" s="262"/>
      <c r="H17" s="262"/>
      <c r="I17" s="262"/>
      <c r="J17" s="262"/>
      <c r="K17" s="249"/>
      <c r="L17" s="263"/>
      <c r="M17" s="263"/>
      <c r="N17" s="263"/>
      <c r="O17" s="263"/>
      <c r="P17" s="263"/>
      <c r="Q17" s="263"/>
      <c r="R17" s="263"/>
      <c r="S17" s="249"/>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256"/>
      <c r="DN17" s="256"/>
      <c r="DO17" s="256"/>
      <c r="DP17" s="256"/>
      <c r="DQ17" s="256"/>
      <c r="DR17" s="256"/>
      <c r="DS17" s="256"/>
      <c r="DT17" s="256"/>
      <c r="DU17" s="256"/>
      <c r="DV17" s="256"/>
      <c r="DW17" s="256"/>
      <c r="DX17" s="256"/>
      <c r="DY17" s="256"/>
      <c r="DZ17" s="256"/>
      <c r="EA17" s="256"/>
      <c r="EB17" s="257"/>
    </row>
    <row r="18" spans="1:132" s="80" customFormat="1" x14ac:dyDescent="0.25">
      <c r="B18" s="261"/>
      <c r="C18" s="261"/>
      <c r="D18" s="247"/>
      <c r="E18" s="248"/>
      <c r="F18" s="262"/>
      <c r="G18" s="262"/>
      <c r="H18" s="262"/>
      <c r="I18" s="262"/>
      <c r="J18" s="262"/>
      <c r="K18" s="249"/>
      <c r="L18" s="263"/>
      <c r="M18" s="263"/>
      <c r="N18" s="263"/>
      <c r="O18" s="263"/>
      <c r="P18" s="263"/>
      <c r="Q18" s="263"/>
      <c r="R18" s="263"/>
      <c r="S18" s="249"/>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256"/>
      <c r="DN18" s="256"/>
      <c r="DO18" s="256"/>
      <c r="DP18" s="256"/>
      <c r="DQ18" s="256"/>
      <c r="DR18" s="256"/>
      <c r="DS18" s="256"/>
      <c r="DT18" s="256"/>
      <c r="DU18" s="256"/>
      <c r="DV18" s="256"/>
      <c r="DW18" s="256"/>
      <c r="DX18" s="256"/>
      <c r="DY18" s="256"/>
      <c r="DZ18" s="256"/>
      <c r="EA18" s="256"/>
      <c r="EB18" s="257"/>
    </row>
    <row r="19" spans="1:132" s="80" customFormat="1" x14ac:dyDescent="0.25">
      <c r="B19" s="261"/>
      <c r="C19" s="261"/>
      <c r="D19" s="247"/>
      <c r="E19" s="248"/>
      <c r="F19" s="262"/>
      <c r="G19" s="262"/>
      <c r="H19" s="262"/>
      <c r="I19" s="262"/>
      <c r="J19" s="262"/>
      <c r="K19" s="249"/>
      <c r="L19" s="263"/>
      <c r="M19" s="263"/>
      <c r="N19" s="263"/>
      <c r="O19" s="263"/>
      <c r="P19" s="263"/>
      <c r="Q19" s="263"/>
      <c r="R19" s="263"/>
      <c r="S19" s="249"/>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256"/>
      <c r="DN19" s="256"/>
      <c r="DO19" s="256"/>
      <c r="DP19" s="256"/>
      <c r="DQ19" s="256"/>
      <c r="DR19" s="256"/>
      <c r="DS19" s="256"/>
      <c r="DT19" s="256"/>
      <c r="DU19" s="256"/>
      <c r="DV19" s="256"/>
      <c r="DW19" s="256"/>
      <c r="DX19" s="256"/>
      <c r="DY19" s="256"/>
      <c r="DZ19" s="256"/>
      <c r="EA19" s="256"/>
      <c r="EB19" s="257"/>
    </row>
    <row r="20" spans="1:132" s="80" customFormat="1" x14ac:dyDescent="0.25">
      <c r="B20" s="261"/>
      <c r="C20" s="261"/>
      <c r="D20" s="247"/>
      <c r="E20" s="248"/>
      <c r="F20" s="262"/>
      <c r="G20" s="262"/>
      <c r="H20" s="262"/>
      <c r="I20" s="262"/>
      <c r="J20" s="262"/>
      <c r="K20" s="249"/>
      <c r="L20" s="263"/>
      <c r="M20" s="263"/>
      <c r="N20" s="263"/>
      <c r="O20" s="263"/>
      <c r="P20" s="263"/>
      <c r="Q20" s="263"/>
      <c r="R20" s="263"/>
      <c r="S20" s="249"/>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256"/>
      <c r="DN20" s="256"/>
      <c r="DO20" s="256"/>
      <c r="DP20" s="256"/>
      <c r="DQ20" s="256"/>
      <c r="DR20" s="256"/>
      <c r="DS20" s="256"/>
      <c r="DT20" s="256"/>
      <c r="DU20" s="256"/>
      <c r="DV20" s="256"/>
      <c r="DW20" s="256"/>
      <c r="DX20" s="256"/>
      <c r="DY20" s="256"/>
      <c r="DZ20" s="256"/>
      <c r="EA20" s="256"/>
      <c r="EB20" s="257"/>
    </row>
    <row r="21" spans="1:132" s="80" customFormat="1" x14ac:dyDescent="0.25">
      <c r="B21" s="261"/>
      <c r="C21" s="261"/>
      <c r="D21" s="82"/>
      <c r="E21" s="248"/>
      <c r="F21" s="262"/>
      <c r="G21" s="262"/>
      <c r="H21" s="262"/>
      <c r="I21" s="262"/>
      <c r="J21" s="262"/>
      <c r="K21" s="249"/>
      <c r="L21" s="263"/>
      <c r="M21" s="263"/>
      <c r="N21" s="263"/>
      <c r="O21" s="263"/>
      <c r="P21" s="263"/>
      <c r="Q21" s="263"/>
      <c r="R21" s="263"/>
      <c r="S21" s="249"/>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256"/>
      <c r="DN21" s="256"/>
      <c r="DO21" s="256"/>
      <c r="DP21" s="256"/>
      <c r="DQ21" s="256"/>
      <c r="DR21" s="256"/>
      <c r="DS21" s="256"/>
      <c r="DT21" s="256"/>
      <c r="DU21" s="256"/>
      <c r="DV21" s="256"/>
      <c r="DW21" s="256"/>
      <c r="DX21" s="256"/>
      <c r="DY21" s="256"/>
      <c r="DZ21" s="256"/>
      <c r="EA21" s="256"/>
      <c r="EB21" s="257"/>
    </row>
    <row r="22" spans="1:132" s="80" customFormat="1" ht="12.75" customHeight="1" x14ac:dyDescent="0.25">
      <c r="A22" s="250"/>
      <c r="B22" s="261"/>
      <c r="C22" s="261"/>
      <c r="D22" s="82"/>
      <c r="E22" s="248"/>
      <c r="F22" s="262"/>
      <c r="G22" s="262"/>
      <c r="H22" s="262"/>
      <c r="I22" s="262"/>
      <c r="J22" s="262"/>
      <c r="K22" s="249"/>
      <c r="L22" s="263"/>
      <c r="M22" s="263"/>
      <c r="N22" s="263"/>
      <c r="O22" s="263"/>
      <c r="P22" s="263"/>
      <c r="Q22" s="263"/>
      <c r="R22" s="263"/>
      <c r="S22" s="249"/>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256"/>
      <c r="DN22" s="256"/>
      <c r="DO22" s="256"/>
      <c r="DP22" s="256"/>
      <c r="DQ22" s="256"/>
      <c r="DR22" s="256"/>
      <c r="DS22" s="256"/>
      <c r="DT22" s="256"/>
      <c r="DU22" s="256"/>
      <c r="DV22" s="256"/>
      <c r="DW22" s="256"/>
      <c r="DX22" s="256"/>
      <c r="DY22" s="256"/>
      <c r="DZ22" s="256"/>
      <c r="EA22" s="256"/>
      <c r="EB22" s="257"/>
    </row>
    <row r="23" spans="1:132" s="80" customFormat="1" x14ac:dyDescent="0.25">
      <c r="B23" s="261"/>
      <c r="C23" s="261"/>
      <c r="D23" s="82"/>
      <c r="E23" s="248"/>
      <c r="F23" s="262"/>
      <c r="G23" s="262"/>
      <c r="H23" s="262"/>
      <c r="I23" s="262"/>
      <c r="J23" s="262"/>
      <c r="K23" s="249"/>
      <c r="L23" s="263"/>
      <c r="M23" s="263"/>
      <c r="N23" s="263"/>
      <c r="O23" s="263"/>
      <c r="P23" s="263"/>
      <c r="Q23" s="263"/>
      <c r="R23" s="263"/>
      <c r="S23" s="249"/>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256"/>
      <c r="DN23" s="256"/>
      <c r="DO23" s="256"/>
      <c r="DP23" s="256"/>
      <c r="DQ23" s="256"/>
      <c r="DR23" s="256"/>
      <c r="DS23" s="256"/>
      <c r="DT23" s="256"/>
      <c r="DU23" s="256"/>
      <c r="DV23" s="256"/>
      <c r="DW23" s="256"/>
      <c r="DX23" s="256"/>
      <c r="DY23" s="256"/>
      <c r="DZ23" s="256"/>
      <c r="EA23" s="256"/>
      <c r="EB23" s="257"/>
    </row>
    <row r="24" spans="1:132" s="80" customFormat="1" x14ac:dyDescent="0.25">
      <c r="B24" s="261"/>
      <c r="C24" s="261"/>
      <c r="D24" s="82"/>
      <c r="E24" s="248"/>
      <c r="F24" s="262"/>
      <c r="G24" s="262"/>
      <c r="H24" s="262"/>
      <c r="I24" s="262"/>
      <c r="J24" s="262"/>
      <c r="K24" s="249"/>
      <c r="L24" s="263"/>
      <c r="M24" s="263"/>
      <c r="N24" s="263"/>
      <c r="O24" s="263"/>
      <c r="P24" s="263"/>
      <c r="Q24" s="263"/>
      <c r="R24" s="263"/>
      <c r="S24" s="249"/>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256"/>
      <c r="DN24" s="256"/>
      <c r="DO24" s="256"/>
      <c r="DP24" s="256"/>
      <c r="DQ24" s="256"/>
      <c r="DR24" s="256"/>
      <c r="DS24" s="256"/>
      <c r="DT24" s="256"/>
      <c r="DU24" s="256"/>
      <c r="DV24" s="256"/>
      <c r="DW24" s="256"/>
      <c r="DX24" s="256"/>
      <c r="DY24" s="256"/>
      <c r="DZ24" s="256"/>
      <c r="EA24" s="256"/>
      <c r="EB24" s="257"/>
    </row>
    <row r="25" spans="1:132" s="80" customFormat="1" x14ac:dyDescent="0.25">
      <c r="A25" s="248"/>
      <c r="B25" s="261"/>
      <c r="C25" s="261"/>
      <c r="D25" s="82"/>
      <c r="E25" s="248"/>
      <c r="F25" s="262"/>
      <c r="G25" s="262"/>
      <c r="H25" s="262"/>
      <c r="I25" s="262"/>
      <c r="J25" s="262"/>
      <c r="K25" s="249"/>
      <c r="L25" s="263"/>
      <c r="M25" s="263"/>
      <c r="N25" s="263"/>
      <c r="O25" s="263"/>
      <c r="P25" s="263"/>
      <c r="Q25" s="263"/>
      <c r="R25" s="263"/>
      <c r="S25" s="249"/>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256"/>
      <c r="DN25" s="256"/>
      <c r="DO25" s="256"/>
      <c r="DP25" s="256"/>
      <c r="DQ25" s="256"/>
      <c r="DR25" s="256"/>
      <c r="DS25" s="256"/>
      <c r="DT25" s="256"/>
      <c r="DU25" s="256"/>
      <c r="DV25" s="256"/>
      <c r="DW25" s="256"/>
      <c r="DX25" s="256"/>
      <c r="DY25" s="256"/>
      <c r="DZ25" s="256"/>
      <c r="EA25" s="256"/>
      <c r="EB25" s="257"/>
    </row>
    <row r="26" spans="1:132" s="80" customFormat="1" x14ac:dyDescent="0.25">
      <c r="A26" s="248"/>
      <c r="B26" s="261"/>
      <c r="C26" s="261"/>
      <c r="D26" s="82"/>
      <c r="E26" s="248"/>
      <c r="F26" s="262"/>
      <c r="G26" s="262"/>
      <c r="H26" s="262"/>
      <c r="I26" s="262"/>
      <c r="J26" s="262"/>
      <c r="K26" s="249"/>
      <c r="L26" s="263"/>
      <c r="M26" s="263"/>
      <c r="N26" s="263"/>
      <c r="O26" s="263"/>
      <c r="P26" s="263"/>
      <c r="Q26" s="263"/>
      <c r="R26" s="263"/>
      <c r="S26" s="249"/>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256"/>
      <c r="DN26" s="256"/>
      <c r="DO26" s="256"/>
      <c r="DP26" s="256"/>
      <c r="DQ26" s="256"/>
      <c r="DR26" s="256"/>
      <c r="DS26" s="256"/>
      <c r="DT26" s="256"/>
      <c r="DU26" s="256"/>
      <c r="DV26" s="256"/>
      <c r="DW26" s="256"/>
      <c r="DX26" s="256"/>
      <c r="DY26" s="256"/>
      <c r="DZ26" s="256"/>
      <c r="EA26" s="256"/>
      <c r="EB26" s="257"/>
    </row>
    <row r="27" spans="1:132" s="80" customFormat="1" x14ac:dyDescent="0.25">
      <c r="B27" s="261"/>
      <c r="C27" s="261"/>
      <c r="D27" s="82"/>
      <c r="E27" s="248"/>
      <c r="F27" s="262"/>
      <c r="G27" s="262"/>
      <c r="H27" s="262"/>
      <c r="I27" s="262"/>
      <c r="J27" s="262"/>
      <c r="K27" s="249"/>
      <c r="L27" s="263"/>
      <c r="M27" s="263"/>
      <c r="N27" s="263"/>
      <c r="O27" s="263"/>
      <c r="P27" s="263"/>
      <c r="Q27" s="263"/>
      <c r="R27" s="263"/>
      <c r="S27" s="249"/>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256"/>
      <c r="DN27" s="256"/>
      <c r="DO27" s="256"/>
      <c r="DP27" s="256"/>
      <c r="DQ27" s="256"/>
      <c r="DR27" s="256"/>
      <c r="DS27" s="256"/>
      <c r="DT27" s="256"/>
      <c r="DU27" s="256"/>
      <c r="DV27" s="256"/>
      <c r="DW27" s="256"/>
      <c r="DX27" s="256"/>
      <c r="DY27" s="256"/>
      <c r="DZ27" s="256"/>
      <c r="EA27" s="256"/>
      <c r="EB27" s="257"/>
    </row>
    <row r="28" spans="1:132" s="80" customFormat="1" x14ac:dyDescent="0.25">
      <c r="B28" s="261"/>
      <c r="C28" s="261"/>
      <c r="D28" s="82"/>
      <c r="E28" s="248"/>
      <c r="F28" s="262"/>
      <c r="G28" s="262"/>
      <c r="H28" s="262"/>
      <c r="I28" s="262"/>
      <c r="J28" s="262"/>
      <c r="K28" s="249"/>
      <c r="L28" s="263"/>
      <c r="M28" s="263"/>
      <c r="N28" s="263"/>
      <c r="O28" s="263"/>
      <c r="P28" s="263"/>
      <c r="Q28" s="263"/>
      <c r="R28" s="263"/>
      <c r="S28" s="249"/>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256"/>
      <c r="DN28" s="256"/>
      <c r="DO28" s="256"/>
      <c r="DP28" s="256"/>
      <c r="DQ28" s="256"/>
      <c r="DR28" s="256"/>
      <c r="DS28" s="256"/>
      <c r="DT28" s="256"/>
      <c r="DU28" s="256"/>
      <c r="DV28" s="256"/>
      <c r="DW28" s="256"/>
      <c r="DX28" s="256"/>
      <c r="DY28" s="256"/>
      <c r="DZ28" s="256"/>
      <c r="EA28" s="256"/>
      <c r="EB28" s="257"/>
    </row>
    <row r="29" spans="1:132" s="80" customFormat="1" ht="12.75" customHeight="1" x14ac:dyDescent="0.25">
      <c r="B29" s="261"/>
      <c r="C29" s="261"/>
      <c r="D29" s="248"/>
      <c r="E29" s="248"/>
      <c r="F29" s="262"/>
      <c r="G29" s="262"/>
      <c r="H29" s="262"/>
      <c r="I29" s="262"/>
      <c r="J29" s="262"/>
      <c r="K29" s="249"/>
      <c r="L29" s="263"/>
      <c r="M29" s="263"/>
      <c r="N29" s="263"/>
      <c r="O29" s="263"/>
      <c r="P29" s="263"/>
      <c r="Q29" s="263"/>
      <c r="R29" s="263"/>
      <c r="S29" s="251"/>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256"/>
      <c r="DN29" s="256"/>
      <c r="DO29" s="256"/>
      <c r="DP29" s="256"/>
      <c r="DQ29" s="256"/>
      <c r="DR29" s="256"/>
      <c r="DS29" s="256"/>
      <c r="DT29" s="256"/>
      <c r="DU29" s="256"/>
      <c r="DV29" s="256"/>
      <c r="DW29" s="256"/>
      <c r="DX29" s="256"/>
      <c r="DY29" s="256"/>
      <c r="DZ29" s="256"/>
      <c r="EA29" s="256"/>
      <c r="EB29" s="257"/>
    </row>
    <row r="30" spans="1:132" s="80" customFormat="1" x14ac:dyDescent="0.25">
      <c r="B30" s="248"/>
      <c r="C30" s="248"/>
      <c r="D30" s="248"/>
      <c r="E30" s="248"/>
      <c r="F30" s="248"/>
      <c r="G30" s="248"/>
      <c r="H30" s="248"/>
      <c r="I30" s="82"/>
      <c r="J30" s="82"/>
      <c r="K30" s="82"/>
      <c r="L30" s="82"/>
      <c r="M30" s="82"/>
      <c r="N30" s="82"/>
      <c r="O30" s="82"/>
      <c r="P30" s="252"/>
      <c r="Q30" s="82"/>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256"/>
      <c r="DN30" s="256"/>
      <c r="DO30" s="256"/>
      <c r="DP30" s="256"/>
      <c r="DQ30" s="256"/>
      <c r="DR30" s="256"/>
      <c r="DS30" s="256"/>
      <c r="DT30" s="256"/>
      <c r="DU30" s="256"/>
      <c r="DV30" s="256"/>
      <c r="DW30" s="256"/>
      <c r="DX30" s="256"/>
      <c r="DY30" s="256"/>
      <c r="DZ30" s="256"/>
      <c r="EA30" s="256"/>
      <c r="EB30" s="257"/>
    </row>
    <row r="31" spans="1:132" s="80" customFormat="1" ht="12.75" customHeight="1" x14ac:dyDescent="0.25">
      <c r="B31" s="234"/>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256"/>
      <c r="DN31" s="256"/>
      <c r="DO31" s="256"/>
      <c r="DP31" s="256"/>
      <c r="DQ31" s="256"/>
      <c r="DR31" s="256"/>
      <c r="DS31" s="256"/>
      <c r="DT31" s="256"/>
      <c r="DU31" s="256"/>
      <c r="DV31" s="256"/>
      <c r="DW31" s="256"/>
      <c r="DX31" s="256"/>
      <c r="DY31" s="256"/>
      <c r="DZ31" s="256"/>
      <c r="EA31" s="256"/>
      <c r="EB31" s="257"/>
    </row>
    <row r="32" spans="1:132" s="80" customFormat="1" x14ac:dyDescent="0.25">
      <c r="B32" s="253"/>
      <c r="D32" s="82"/>
      <c r="E32" s="82"/>
      <c r="F32" s="82"/>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256"/>
      <c r="DN32" s="256"/>
      <c r="DO32" s="256"/>
      <c r="DP32" s="256"/>
      <c r="DQ32" s="256"/>
      <c r="DR32" s="256"/>
      <c r="DS32" s="256"/>
      <c r="DT32" s="256"/>
      <c r="DU32" s="256"/>
      <c r="DV32" s="256"/>
      <c r="DW32" s="256"/>
      <c r="DX32" s="256"/>
      <c r="DY32" s="256"/>
      <c r="DZ32" s="256"/>
      <c r="EA32" s="256"/>
      <c r="EB32" s="257"/>
    </row>
    <row r="33" spans="1:132" s="80" customFormat="1" x14ac:dyDescent="0.25">
      <c r="B33" s="253"/>
      <c r="D33" s="82"/>
      <c r="E33" s="82"/>
      <c r="F33" s="82"/>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256"/>
      <c r="DN33" s="256"/>
      <c r="DO33" s="256"/>
      <c r="DP33" s="256"/>
      <c r="DQ33" s="256"/>
      <c r="DR33" s="256"/>
      <c r="DS33" s="256"/>
      <c r="DT33" s="256"/>
      <c r="DU33" s="256"/>
      <c r="DV33" s="256"/>
      <c r="DW33" s="256"/>
      <c r="DX33" s="256"/>
      <c r="DY33" s="256"/>
      <c r="DZ33" s="256"/>
      <c r="EA33" s="256"/>
      <c r="EB33" s="257"/>
    </row>
    <row r="34" spans="1:132" s="80" customFormat="1" x14ac:dyDescent="0.25">
      <c r="B34" s="254"/>
      <c r="D34" s="82"/>
      <c r="E34" s="82"/>
      <c r="F34" s="82"/>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256"/>
      <c r="DN34" s="256"/>
      <c r="DO34" s="256"/>
      <c r="DP34" s="256"/>
      <c r="DQ34" s="256"/>
      <c r="DR34" s="256"/>
      <c r="DS34" s="256"/>
      <c r="DT34" s="256"/>
      <c r="DU34" s="256"/>
      <c r="DV34" s="256"/>
      <c r="DW34" s="256"/>
      <c r="DX34" s="256"/>
      <c r="DY34" s="256"/>
      <c r="DZ34" s="256"/>
      <c r="EA34" s="256"/>
      <c r="EB34" s="257"/>
    </row>
    <row r="35" spans="1:132" s="80" customFormat="1" ht="12.75" customHeight="1" x14ac:dyDescent="0.25">
      <c r="B35" s="253"/>
      <c r="D35" s="82"/>
      <c r="E35" s="82"/>
      <c r="F35" s="82"/>
      <c r="BF35" s="23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256"/>
      <c r="DN35" s="256"/>
      <c r="DO35" s="256"/>
      <c r="DP35" s="256"/>
      <c r="DQ35" s="256"/>
      <c r="DR35" s="256"/>
      <c r="DS35" s="256"/>
      <c r="DT35" s="256"/>
      <c r="DU35" s="256"/>
      <c r="DV35" s="256"/>
      <c r="DW35" s="256"/>
      <c r="DX35" s="256"/>
      <c r="DY35" s="256"/>
      <c r="DZ35" s="256"/>
      <c r="EA35" s="256"/>
      <c r="EB35" s="257"/>
    </row>
    <row r="36" spans="1:132" s="67" customFormat="1" x14ac:dyDescent="0.25">
      <c r="A36" s="80"/>
      <c r="B36" s="254"/>
      <c r="C36" s="80"/>
      <c r="D36" s="82"/>
      <c r="E36" s="80"/>
      <c r="F36" s="82"/>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DM36" s="256"/>
      <c r="DN36" s="256"/>
      <c r="DO36" s="256"/>
      <c r="DP36" s="256"/>
      <c r="DQ36" s="256"/>
      <c r="DR36" s="256"/>
      <c r="DS36" s="256"/>
      <c r="DT36" s="256"/>
      <c r="DU36" s="256"/>
      <c r="DV36" s="256"/>
      <c r="DW36" s="256"/>
      <c r="DX36" s="256"/>
      <c r="DY36" s="256"/>
      <c r="DZ36" s="256"/>
      <c r="EA36" s="256"/>
      <c r="EB36" s="257"/>
    </row>
    <row r="37" spans="1:132" s="67" customFormat="1" x14ac:dyDescent="0.25">
      <c r="A37" s="80"/>
      <c r="B37" s="254"/>
      <c r="C37" s="80"/>
      <c r="D37" s="82"/>
      <c r="E37" s="80"/>
      <c r="F37" s="82"/>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DM37" s="256"/>
      <c r="DN37" s="256"/>
      <c r="DO37" s="256"/>
      <c r="DP37" s="256"/>
      <c r="DQ37" s="256"/>
      <c r="DR37" s="256"/>
      <c r="DS37" s="256"/>
      <c r="DT37" s="256"/>
      <c r="DU37" s="256"/>
      <c r="DV37" s="256"/>
      <c r="DW37" s="256"/>
      <c r="DX37" s="256"/>
      <c r="DY37" s="256"/>
      <c r="DZ37" s="256"/>
      <c r="EA37" s="256"/>
      <c r="EB37" s="257"/>
    </row>
    <row r="38" spans="1:132" s="67" customFormat="1" x14ac:dyDescent="0.25">
      <c r="A38" s="80"/>
      <c r="B38" s="254"/>
      <c r="C38" s="80"/>
      <c r="D38" s="82"/>
      <c r="E38" s="80"/>
      <c r="F38" s="82"/>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DM38" s="256"/>
      <c r="DN38" s="256"/>
      <c r="DO38" s="256"/>
      <c r="DP38" s="256"/>
      <c r="DQ38" s="256"/>
      <c r="DR38" s="256"/>
      <c r="DS38" s="256"/>
      <c r="DT38" s="256"/>
      <c r="DU38" s="256"/>
      <c r="DV38" s="256"/>
      <c r="DW38" s="256"/>
      <c r="DX38" s="256"/>
      <c r="DY38" s="256"/>
      <c r="DZ38" s="256"/>
      <c r="EA38" s="256"/>
      <c r="EB38" s="257"/>
    </row>
    <row r="39" spans="1:132" s="67" customFormat="1" x14ac:dyDescent="0.25">
      <c r="A39" s="80"/>
      <c r="B39" s="254"/>
      <c r="C39" s="80"/>
      <c r="D39" s="82"/>
      <c r="E39" s="80"/>
      <c r="F39" s="82"/>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DM39" s="256"/>
      <c r="DN39" s="256"/>
      <c r="DO39" s="256"/>
      <c r="DP39" s="256"/>
      <c r="DQ39" s="256"/>
      <c r="DR39" s="256"/>
      <c r="DS39" s="256"/>
      <c r="DT39" s="256"/>
      <c r="DU39" s="256"/>
      <c r="DV39" s="256"/>
      <c r="DW39" s="256"/>
      <c r="DX39" s="256"/>
      <c r="DY39" s="256"/>
      <c r="DZ39" s="256"/>
      <c r="EA39" s="256"/>
      <c r="EB39" s="257"/>
    </row>
    <row r="40" spans="1:132" s="67" customFormat="1" x14ac:dyDescent="0.25">
      <c r="A40" s="80"/>
      <c r="B40" s="255"/>
      <c r="C40" s="80"/>
      <c r="D40" s="82"/>
      <c r="E40" s="80"/>
      <c r="F40" s="82"/>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DM40" s="256"/>
      <c r="DN40" s="256"/>
      <c r="DO40" s="256"/>
      <c r="DP40" s="256"/>
      <c r="DQ40" s="256"/>
      <c r="DR40" s="256"/>
      <c r="DS40" s="256"/>
      <c r="DT40" s="256"/>
      <c r="DU40" s="256"/>
      <c r="DV40" s="256"/>
      <c r="DW40" s="256"/>
      <c r="DX40" s="256"/>
      <c r="DY40" s="256"/>
      <c r="DZ40" s="256"/>
      <c r="EA40" s="256"/>
      <c r="EB40" s="257"/>
    </row>
    <row r="41" spans="1:132" s="67" customFormat="1" x14ac:dyDescent="0.25">
      <c r="A41" s="80"/>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80"/>
      <c r="BD41" s="80"/>
      <c r="BE41" s="80"/>
      <c r="BF41" s="80"/>
      <c r="DM41" s="256"/>
      <c r="DN41" s="256"/>
      <c r="DO41" s="256"/>
      <c r="DP41" s="256"/>
      <c r="DQ41" s="256"/>
      <c r="DR41" s="256"/>
      <c r="DS41" s="256"/>
      <c r="DT41" s="256"/>
      <c r="DU41" s="256"/>
      <c r="DV41" s="256"/>
      <c r="DW41" s="256"/>
      <c r="DX41" s="256"/>
      <c r="DY41" s="256"/>
      <c r="DZ41" s="256"/>
      <c r="EA41" s="256"/>
      <c r="EB41" s="257"/>
    </row>
    <row r="42" spans="1:132" s="67" customFormat="1" x14ac:dyDescent="0.25">
      <c r="A42" s="80"/>
      <c r="B42" s="259"/>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80"/>
      <c r="BD42" s="80"/>
      <c r="BE42" s="80"/>
      <c r="BF42" s="80"/>
      <c r="DM42" s="256"/>
      <c r="DN42" s="256"/>
      <c r="DO42" s="256"/>
      <c r="DP42" s="256"/>
      <c r="DQ42" s="256"/>
      <c r="DR42" s="256"/>
      <c r="DS42" s="256"/>
      <c r="DT42" s="256"/>
      <c r="DU42" s="256"/>
      <c r="DV42" s="256"/>
      <c r="DW42" s="256"/>
      <c r="DX42" s="256"/>
      <c r="DY42" s="256"/>
      <c r="DZ42" s="256"/>
      <c r="EA42" s="256"/>
      <c r="EB42" s="257"/>
    </row>
    <row r="43" spans="1:132" s="67" customFormat="1" x14ac:dyDescent="0.25">
      <c r="A43" s="80"/>
      <c r="B43" s="259"/>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DM43" s="256"/>
      <c r="DN43" s="256"/>
      <c r="DO43" s="256"/>
      <c r="DP43" s="256"/>
      <c r="DQ43" s="256"/>
      <c r="DR43" s="256"/>
      <c r="DS43" s="256"/>
      <c r="DT43" s="256"/>
      <c r="DU43" s="256"/>
      <c r="DV43" s="256"/>
      <c r="DW43" s="256"/>
      <c r="DX43" s="256"/>
      <c r="DY43" s="256"/>
      <c r="DZ43" s="256"/>
      <c r="EA43" s="256"/>
      <c r="EB43" s="257"/>
    </row>
    <row r="44" spans="1:132" s="67" customFormat="1" x14ac:dyDescent="0.25">
      <c r="A44" s="80"/>
      <c r="B44" s="259"/>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DM44" s="256"/>
      <c r="DN44" s="256"/>
      <c r="DO44" s="256"/>
      <c r="DP44" s="256"/>
      <c r="DQ44" s="256"/>
      <c r="DR44" s="256"/>
      <c r="DS44" s="256"/>
      <c r="DT44" s="256"/>
      <c r="DU44" s="256"/>
      <c r="DV44" s="256"/>
      <c r="DW44" s="256"/>
      <c r="DX44" s="256"/>
      <c r="DY44" s="256"/>
      <c r="DZ44" s="256"/>
      <c r="EA44" s="256"/>
      <c r="EB44" s="257"/>
    </row>
    <row r="45" spans="1:132" s="67" customFormat="1" x14ac:dyDescent="0.25">
      <c r="A45" s="80"/>
      <c r="B45" s="259"/>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DM45" s="256"/>
      <c r="DN45" s="256"/>
      <c r="DO45" s="256"/>
      <c r="DP45" s="256"/>
      <c r="DQ45" s="256"/>
      <c r="DR45" s="256"/>
      <c r="DS45" s="256"/>
      <c r="DT45" s="256"/>
      <c r="DU45" s="256"/>
      <c r="DV45" s="256"/>
      <c r="DW45" s="256"/>
      <c r="DX45" s="256"/>
      <c r="DY45" s="256"/>
      <c r="DZ45" s="256"/>
      <c r="EA45" s="256"/>
      <c r="EB45" s="257"/>
    </row>
    <row r="46" spans="1:132" s="67" customFormat="1" x14ac:dyDescent="0.25">
      <c r="A46" s="80"/>
      <c r="B46" s="254"/>
      <c r="C46" s="80"/>
      <c r="D46" s="82"/>
      <c r="E46" s="80"/>
      <c r="F46" s="82"/>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DM46" s="256"/>
      <c r="DN46" s="256"/>
      <c r="DO46" s="256"/>
      <c r="DP46" s="256"/>
      <c r="DQ46" s="256"/>
      <c r="DR46" s="256"/>
      <c r="DS46" s="256"/>
      <c r="DT46" s="256"/>
      <c r="DU46" s="256"/>
      <c r="DV46" s="256"/>
      <c r="DW46" s="256"/>
      <c r="DX46" s="256"/>
      <c r="DY46" s="256"/>
      <c r="DZ46" s="256"/>
      <c r="EA46" s="256"/>
      <c r="EB46" s="257"/>
    </row>
    <row r="47" spans="1:132" s="67" customFormat="1" x14ac:dyDescent="0.25">
      <c r="A47" s="80"/>
      <c r="B47" s="254"/>
      <c r="C47" s="80"/>
      <c r="D47" s="82"/>
      <c r="E47" s="80"/>
      <c r="F47" s="82"/>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DM47" s="256"/>
      <c r="DN47" s="256"/>
      <c r="DO47" s="256"/>
      <c r="DP47" s="256"/>
      <c r="DQ47" s="256"/>
      <c r="DR47" s="256"/>
      <c r="DS47" s="256"/>
      <c r="DT47" s="256"/>
      <c r="DU47" s="256"/>
      <c r="DV47" s="256"/>
      <c r="DW47" s="256"/>
      <c r="DX47" s="256"/>
      <c r="DY47" s="256"/>
      <c r="DZ47" s="256"/>
      <c r="EA47" s="256"/>
      <c r="EB47" s="257"/>
    </row>
    <row r="48" spans="1:132" s="67" customFormat="1" x14ac:dyDescent="0.25">
      <c r="A48" s="80"/>
      <c r="B48" s="253"/>
      <c r="C48" s="80"/>
      <c r="D48" s="253"/>
      <c r="E48" s="80"/>
      <c r="F48" s="253"/>
      <c r="G48" s="80"/>
      <c r="H48" s="253"/>
      <c r="I48" s="80"/>
      <c r="J48" s="253"/>
      <c r="K48" s="80"/>
      <c r="L48" s="253"/>
      <c r="M48" s="80"/>
      <c r="N48" s="253"/>
      <c r="O48" s="80"/>
      <c r="P48" s="253"/>
      <c r="Q48" s="80"/>
      <c r="R48" s="253"/>
      <c r="S48" s="80"/>
      <c r="T48" s="253"/>
      <c r="U48" s="80"/>
      <c r="V48" s="253"/>
      <c r="W48" s="80"/>
      <c r="X48" s="253"/>
      <c r="Y48" s="80"/>
      <c r="Z48" s="253"/>
      <c r="AA48" s="80"/>
      <c r="AB48" s="253"/>
      <c r="AC48" s="80"/>
      <c r="AD48" s="253"/>
      <c r="AE48" s="80"/>
      <c r="AF48" s="253"/>
      <c r="AG48" s="80"/>
      <c r="AH48" s="253"/>
      <c r="AI48" s="80"/>
      <c r="AJ48" s="253"/>
      <c r="AK48" s="80"/>
      <c r="AL48" s="253"/>
      <c r="AM48" s="80"/>
      <c r="AN48" s="253"/>
      <c r="AO48" s="80"/>
      <c r="AP48" s="253"/>
      <c r="AQ48" s="80"/>
      <c r="AR48" s="253"/>
      <c r="AS48" s="80"/>
      <c r="AT48" s="253"/>
      <c r="AU48" s="80"/>
      <c r="AV48" s="253"/>
      <c r="AW48" s="80"/>
      <c r="AX48" s="253"/>
      <c r="AY48" s="80"/>
      <c r="AZ48" s="253"/>
      <c r="BA48" s="80"/>
      <c r="BB48" s="253"/>
      <c r="BC48" s="80"/>
      <c r="BD48" s="253"/>
      <c r="BE48" s="80"/>
      <c r="BF48" s="253"/>
      <c r="DM48" s="256"/>
      <c r="DN48" s="256"/>
      <c r="DO48" s="256"/>
      <c r="DP48" s="256"/>
      <c r="DQ48" s="256"/>
      <c r="DR48" s="256"/>
      <c r="DS48" s="256"/>
      <c r="DT48" s="256"/>
      <c r="DU48" s="256"/>
      <c r="DV48" s="256"/>
      <c r="DW48" s="256"/>
      <c r="DX48" s="256"/>
      <c r="DY48" s="256"/>
      <c r="DZ48" s="256"/>
      <c r="EA48" s="256"/>
      <c r="EB48" s="257"/>
    </row>
    <row r="49" spans="1:132" s="67" customFormat="1" x14ac:dyDescent="0.25">
      <c r="A49" s="80"/>
      <c r="B49" s="253"/>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DM49" s="256"/>
      <c r="DN49" s="256"/>
      <c r="DO49" s="256"/>
      <c r="DP49" s="256"/>
      <c r="DQ49" s="256"/>
      <c r="DR49" s="256"/>
      <c r="DS49" s="256"/>
      <c r="DT49" s="256"/>
      <c r="DU49" s="256"/>
      <c r="DV49" s="256"/>
      <c r="DW49" s="256"/>
      <c r="DX49" s="256"/>
      <c r="DY49" s="256"/>
      <c r="DZ49" s="256"/>
      <c r="EA49" s="256"/>
      <c r="EB49" s="257"/>
    </row>
    <row r="50" spans="1:132" s="67" customFormat="1" x14ac:dyDescent="0.25">
      <c r="A50" s="80"/>
      <c r="B50" s="235"/>
      <c r="C50" s="235"/>
      <c r="AZ50" s="238"/>
      <c r="BB50" s="236"/>
      <c r="BC50" s="236"/>
      <c r="BD50" s="236"/>
      <c r="BE50" s="236"/>
      <c r="BF50" s="80"/>
      <c r="DM50" s="256"/>
      <c r="DN50" s="256"/>
      <c r="DO50" s="256"/>
      <c r="DP50" s="256"/>
      <c r="DQ50" s="256"/>
      <c r="DR50" s="256"/>
      <c r="DS50" s="256"/>
      <c r="DT50" s="256"/>
      <c r="DU50" s="256"/>
      <c r="DV50" s="256"/>
      <c r="DW50" s="256"/>
      <c r="DX50" s="256"/>
      <c r="DY50" s="256"/>
      <c r="DZ50" s="256"/>
      <c r="EA50" s="256"/>
      <c r="EB50" s="257"/>
    </row>
  </sheetData>
  <mergeCells count="95">
    <mergeCell ref="T8:BE8"/>
    <mergeCell ref="BB4:BD4"/>
    <mergeCell ref="B7:C7"/>
    <mergeCell ref="F7:J7"/>
    <mergeCell ref="L7:R7"/>
    <mergeCell ref="T7:BE7"/>
    <mergeCell ref="B9:C9"/>
    <mergeCell ref="F9:J9"/>
    <mergeCell ref="L9:R9"/>
    <mergeCell ref="T9:BE9"/>
    <mergeCell ref="B10:C10"/>
    <mergeCell ref="F10:J10"/>
    <mergeCell ref="L10:R10"/>
    <mergeCell ref="T10:BE10"/>
    <mergeCell ref="B11:C11"/>
    <mergeCell ref="F11:J11"/>
    <mergeCell ref="L11:R11"/>
    <mergeCell ref="T11:BE11"/>
    <mergeCell ref="B12:C12"/>
    <mergeCell ref="F12:J12"/>
    <mergeCell ref="L12:R12"/>
    <mergeCell ref="T12:BE12"/>
    <mergeCell ref="B13:C13"/>
    <mergeCell ref="F13:J13"/>
    <mergeCell ref="L13:R13"/>
    <mergeCell ref="T13:BE13"/>
    <mergeCell ref="B14:C14"/>
    <mergeCell ref="F14:J14"/>
    <mergeCell ref="L14:R14"/>
    <mergeCell ref="T14:BE14"/>
    <mergeCell ref="B15:C15"/>
    <mergeCell ref="F15:J15"/>
    <mergeCell ref="L15:R15"/>
    <mergeCell ref="T15:BE15"/>
    <mergeCell ref="B16:C16"/>
    <mergeCell ref="F16:J16"/>
    <mergeCell ref="L16:R16"/>
    <mergeCell ref="T16:BE16"/>
    <mergeCell ref="B17:C17"/>
    <mergeCell ref="F17:J17"/>
    <mergeCell ref="L17:R17"/>
    <mergeCell ref="T17:BE17"/>
    <mergeCell ref="B18:C18"/>
    <mergeCell ref="F18:J18"/>
    <mergeCell ref="L18:R18"/>
    <mergeCell ref="T18:BE18"/>
    <mergeCell ref="B19:C19"/>
    <mergeCell ref="F19:J19"/>
    <mergeCell ref="L19:R19"/>
    <mergeCell ref="T19:BE19"/>
    <mergeCell ref="B20:C20"/>
    <mergeCell ref="F20:J20"/>
    <mergeCell ref="L20:R20"/>
    <mergeCell ref="T20:BE20"/>
    <mergeCell ref="B21:C21"/>
    <mergeCell ref="F21:J21"/>
    <mergeCell ref="L21:R21"/>
    <mergeCell ref="T21:BE21"/>
    <mergeCell ref="B22:C22"/>
    <mergeCell ref="F22:J22"/>
    <mergeCell ref="L22:R22"/>
    <mergeCell ref="T22:BE22"/>
    <mergeCell ref="B23:C23"/>
    <mergeCell ref="F23:J23"/>
    <mergeCell ref="L23:R23"/>
    <mergeCell ref="T23:BE23"/>
    <mergeCell ref="B24:C24"/>
    <mergeCell ref="F24:J24"/>
    <mergeCell ref="L24:R24"/>
    <mergeCell ref="T24:BE24"/>
    <mergeCell ref="B25:C25"/>
    <mergeCell ref="F25:J25"/>
    <mergeCell ref="L25:R25"/>
    <mergeCell ref="T25:BE25"/>
    <mergeCell ref="B26:C26"/>
    <mergeCell ref="F26:J26"/>
    <mergeCell ref="L26:R26"/>
    <mergeCell ref="T26:BE26"/>
    <mergeCell ref="B27:C27"/>
    <mergeCell ref="F27:J27"/>
    <mergeCell ref="L27:R27"/>
    <mergeCell ref="T27:BE27"/>
    <mergeCell ref="B28:C28"/>
    <mergeCell ref="F28:J28"/>
    <mergeCell ref="L28:R28"/>
    <mergeCell ref="T28:BE28"/>
    <mergeCell ref="B43:BF43"/>
    <mergeCell ref="B44:BF44"/>
    <mergeCell ref="B45:BF45"/>
    <mergeCell ref="B29:C29"/>
    <mergeCell ref="F29:J29"/>
    <mergeCell ref="L29:R29"/>
    <mergeCell ref="T29:BE29"/>
    <mergeCell ref="B41:BB41"/>
    <mergeCell ref="B42:BB42"/>
  </mergeCells>
  <conditionalFormatting sqref="F13:J13 F15:J29">
    <cfRule type="expression" dxfId="208" priority="29" stopIfTrue="1">
      <formula>IF(B13=$BB$4,TRUE,FALSE)</formula>
    </cfRule>
  </conditionalFormatting>
  <conditionalFormatting sqref="L13:R13 L15:R29">
    <cfRule type="expression" dxfId="207" priority="30" stopIfTrue="1">
      <formula>IF(B13=$BB$4,TRUE,FALSE)</formula>
    </cfRule>
  </conditionalFormatting>
  <conditionalFormatting sqref="T13 T15:T29">
    <cfRule type="expression" dxfId="206" priority="31" stopIfTrue="1">
      <formula>IF(B13=$BB$4,TRUE,FALSE)</formula>
    </cfRule>
  </conditionalFormatting>
  <conditionalFormatting sqref="B13:C13 B15:C29">
    <cfRule type="expression" dxfId="205" priority="32" stopIfTrue="1">
      <formula>IF(B13=$BB$4,TRUE,FALSE)</formula>
    </cfRule>
  </conditionalFormatting>
  <conditionalFormatting sqref="F17:J17">
    <cfRule type="expression" dxfId="204" priority="28" stopIfTrue="1">
      <formula>IF(B17=$BB$4,TRUE,FALSE)</formula>
    </cfRule>
  </conditionalFormatting>
  <conditionalFormatting sqref="L17:R17">
    <cfRule type="expression" dxfId="203" priority="27" stopIfTrue="1">
      <formula>IF(B17=$BB$4,TRUE,FALSE)</formula>
    </cfRule>
  </conditionalFormatting>
  <conditionalFormatting sqref="T17">
    <cfRule type="expression" dxfId="202" priority="26" stopIfTrue="1">
      <formula>IF(B17=$BB$4,TRUE,FALSE)</formula>
    </cfRule>
  </conditionalFormatting>
  <conditionalFormatting sqref="F14:J14">
    <cfRule type="expression" dxfId="201" priority="22" stopIfTrue="1">
      <formula>IF(B14=$BB$4,TRUE,FALSE)</formula>
    </cfRule>
  </conditionalFormatting>
  <conditionalFormatting sqref="L14:R14">
    <cfRule type="expression" dxfId="200" priority="23" stopIfTrue="1">
      <formula>IF(B14=$BB$4,TRUE,FALSE)</formula>
    </cfRule>
  </conditionalFormatting>
  <conditionalFormatting sqref="T14">
    <cfRule type="expression" dxfId="199" priority="24" stopIfTrue="1">
      <formula>IF(B14=$BB$4,TRUE,FALSE)</formula>
    </cfRule>
  </conditionalFormatting>
  <conditionalFormatting sqref="B14:C14">
    <cfRule type="expression" dxfId="198" priority="25" stopIfTrue="1">
      <formula>IF(B14=$BB$4,TRUE,FALSE)</formula>
    </cfRule>
  </conditionalFormatting>
  <conditionalFormatting sqref="F12:J12">
    <cfRule type="expression" dxfId="197" priority="18" stopIfTrue="1">
      <formula>IF(B12=$BB$4,TRUE,FALSE)</formula>
    </cfRule>
  </conditionalFormatting>
  <conditionalFormatting sqref="L12:R12">
    <cfRule type="expression" dxfId="196" priority="19" stopIfTrue="1">
      <formula>IF(B12=$BB$4,TRUE,FALSE)</formula>
    </cfRule>
  </conditionalFormatting>
  <conditionalFormatting sqref="T12">
    <cfRule type="expression" dxfId="195" priority="20" stopIfTrue="1">
      <formula>IF(B12=$BB$4,TRUE,FALSE)</formula>
    </cfRule>
  </conditionalFormatting>
  <conditionalFormatting sqref="B12:C12">
    <cfRule type="expression" dxfId="194" priority="21" stopIfTrue="1">
      <formula>IF(B12=$BB$4,TRUE,FALSE)</formula>
    </cfRule>
  </conditionalFormatting>
  <conditionalFormatting sqref="F11:J11">
    <cfRule type="expression" dxfId="193" priority="14" stopIfTrue="1">
      <formula>IF(B11=$BB$4,TRUE,FALSE)</formula>
    </cfRule>
  </conditionalFormatting>
  <conditionalFormatting sqref="L11:R11">
    <cfRule type="expression" dxfId="192" priority="15" stopIfTrue="1">
      <formula>IF(B11=$BB$4,TRUE,FALSE)</formula>
    </cfRule>
  </conditionalFormatting>
  <conditionalFormatting sqref="T11">
    <cfRule type="expression" dxfId="191" priority="16" stopIfTrue="1">
      <formula>IF(B11=$BB$4,TRUE,FALSE)</formula>
    </cfRule>
  </conditionalFormatting>
  <conditionalFormatting sqref="B11:C11">
    <cfRule type="expression" dxfId="190" priority="17" stopIfTrue="1">
      <formula>IF(B11=$BB$4,TRUE,FALSE)</formula>
    </cfRule>
  </conditionalFormatting>
  <conditionalFormatting sqref="F9:J9">
    <cfRule type="expression" dxfId="189" priority="11" stopIfTrue="1">
      <formula>IF(B9=$BB$4,TRUE,FALSE)</formula>
    </cfRule>
  </conditionalFormatting>
  <conditionalFormatting sqref="L9:R9">
    <cfRule type="expression" dxfId="188" priority="12" stopIfTrue="1">
      <formula>IF(B9=$BB$4,TRUE,FALSE)</formula>
    </cfRule>
  </conditionalFormatting>
  <conditionalFormatting sqref="B9:C9">
    <cfRule type="expression" dxfId="187" priority="13" stopIfTrue="1">
      <formula>IF(B9=$BB$4,TRUE,FALSE)</formula>
    </cfRule>
  </conditionalFormatting>
  <conditionalFormatting sqref="T9">
    <cfRule type="expression" dxfId="186" priority="10" stopIfTrue="1">
      <formula>IF(B9=$BB$4,TRUE,FALSE)</formula>
    </cfRule>
  </conditionalFormatting>
  <conditionalFormatting sqref="T7">
    <cfRule type="expression" dxfId="185" priority="6" stopIfTrue="1">
      <formula>IF(B7=$BB$4,TRUE,FALSE)</formula>
    </cfRule>
  </conditionalFormatting>
  <conditionalFormatting sqref="F7:J8">
    <cfRule type="expression" dxfId="184" priority="7" stopIfTrue="1">
      <formula>IF(B7=$BB$4,TRUE,FALSE)</formula>
    </cfRule>
  </conditionalFormatting>
  <conditionalFormatting sqref="L7:R8">
    <cfRule type="expression" dxfId="183" priority="8" stopIfTrue="1">
      <formula>IF(B7=$BB$4,TRUE,FALSE)</formula>
    </cfRule>
  </conditionalFormatting>
  <conditionalFormatting sqref="B7:C8">
    <cfRule type="expression" dxfId="182" priority="9" stopIfTrue="1">
      <formula>IF(B7=$BB$4,TRUE,FALSE)</formula>
    </cfRule>
  </conditionalFormatting>
  <conditionalFormatting sqref="T8">
    <cfRule type="expression" dxfId="181" priority="5" stopIfTrue="1">
      <formula>IF(B8=$BB$4,TRUE,FALSE)</formula>
    </cfRule>
  </conditionalFormatting>
  <conditionalFormatting sqref="F10:J10">
    <cfRule type="expression" dxfId="180" priority="2" stopIfTrue="1">
      <formula>IF(B10=$BB$4,TRUE,FALSE)</formula>
    </cfRule>
  </conditionalFormatting>
  <conditionalFormatting sqref="L10:R10">
    <cfRule type="expression" dxfId="179" priority="3" stopIfTrue="1">
      <formula>IF(B10=$BB$4,TRUE,FALSE)</formula>
    </cfRule>
  </conditionalFormatting>
  <conditionalFormatting sqref="B10:C10">
    <cfRule type="expression" dxfId="178" priority="4" stopIfTrue="1">
      <formula>IF(B10=$BB$4,TRUE,FALSE)</formula>
    </cfRule>
  </conditionalFormatting>
  <conditionalFormatting sqref="T10">
    <cfRule type="expression" dxfId="177" priority="1" stopIfTrue="1">
      <formula>IF(B10=$BB$4,TRUE,FALSE)</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0EDFA-B2BE-4D4E-ACD5-D8E08268F69C}">
  <dimension ref="A1:B111"/>
  <sheetViews>
    <sheetView tabSelected="1" view="pageBreakPreview" zoomScaleNormal="75" zoomScaleSheetLayoutView="100" workbookViewId="0">
      <selection sqref="A1:B1"/>
    </sheetView>
  </sheetViews>
  <sheetFormatPr defaultColWidth="9.109375" defaultRowHeight="13.2" x14ac:dyDescent="0.25"/>
  <cols>
    <col min="1" max="1" width="6.109375" style="61" customWidth="1"/>
    <col min="2" max="2" width="110" style="40" customWidth="1"/>
    <col min="3" max="16384" width="9.109375" style="40"/>
  </cols>
  <sheetData>
    <row r="1" spans="1:2" ht="36" customHeight="1" x14ac:dyDescent="0.25">
      <c r="A1" s="283" t="s">
        <v>478</v>
      </c>
      <c r="B1" s="284"/>
    </row>
    <row r="2" spans="1:2" x14ac:dyDescent="0.25">
      <c r="A2" s="222" t="s">
        <v>483</v>
      </c>
      <c r="B2" s="49"/>
    </row>
    <row r="3" spans="1:2" ht="12.75" customHeight="1" x14ac:dyDescent="0.25">
      <c r="A3" s="223" t="s">
        <v>486</v>
      </c>
      <c r="B3" s="44"/>
    </row>
    <row r="4" spans="1:2" x14ac:dyDescent="0.25">
      <c r="A4" s="45"/>
      <c r="B4" s="46"/>
    </row>
    <row r="5" spans="1:2" ht="26.4" x14ac:dyDescent="0.25">
      <c r="A5" s="45"/>
      <c r="B5" s="46" t="s">
        <v>484</v>
      </c>
    </row>
    <row r="6" spans="1:2" x14ac:dyDescent="0.25">
      <c r="A6" s="45"/>
      <c r="B6" s="46"/>
    </row>
    <row r="7" spans="1:2" ht="26.4" x14ac:dyDescent="0.25">
      <c r="A7" s="45"/>
      <c r="B7" s="46" t="s">
        <v>485</v>
      </c>
    </row>
    <row r="8" spans="1:2" x14ac:dyDescent="0.25">
      <c r="A8" s="41" t="s">
        <v>203</v>
      </c>
      <c r="B8" s="42" t="s">
        <v>204</v>
      </c>
    </row>
    <row r="9" spans="1:2" x14ac:dyDescent="0.25">
      <c r="A9" s="43"/>
      <c r="B9" s="44" t="s">
        <v>205</v>
      </c>
    </row>
    <row r="10" spans="1:2" x14ac:dyDescent="0.25">
      <c r="A10" s="45"/>
      <c r="B10" s="46" t="s">
        <v>206</v>
      </c>
    </row>
    <row r="11" spans="1:2" x14ac:dyDescent="0.25">
      <c r="A11" s="47"/>
      <c r="B11" s="48" t="s">
        <v>207</v>
      </c>
    </row>
    <row r="12" spans="1:2" x14ac:dyDescent="0.25">
      <c r="A12" s="41" t="s">
        <v>208</v>
      </c>
      <c r="B12" s="49" t="s">
        <v>209</v>
      </c>
    </row>
    <row r="13" spans="1:2" ht="12.75" customHeight="1" x14ac:dyDescent="0.25">
      <c r="A13" s="43"/>
      <c r="B13" s="44" t="s">
        <v>210</v>
      </c>
    </row>
    <row r="14" spans="1:2" x14ac:dyDescent="0.25">
      <c r="A14" s="45"/>
      <c r="B14" s="46" t="s">
        <v>211</v>
      </c>
    </row>
    <row r="15" spans="1:2" x14ac:dyDescent="0.25">
      <c r="A15" s="45"/>
      <c r="B15" s="46" t="s">
        <v>212</v>
      </c>
    </row>
    <row r="16" spans="1:2" x14ac:dyDescent="0.25">
      <c r="A16" s="45"/>
      <c r="B16" s="46" t="s">
        <v>213</v>
      </c>
    </row>
    <row r="17" spans="1:2" x14ac:dyDescent="0.25">
      <c r="A17" s="45"/>
      <c r="B17" s="46" t="s">
        <v>214</v>
      </c>
    </row>
    <row r="18" spans="1:2" x14ac:dyDescent="0.25">
      <c r="A18" s="47"/>
      <c r="B18" s="50" t="s">
        <v>215</v>
      </c>
    </row>
    <row r="19" spans="1:2" x14ac:dyDescent="0.25">
      <c r="A19" s="41" t="s">
        <v>216</v>
      </c>
      <c r="B19" s="49" t="s">
        <v>217</v>
      </c>
    </row>
    <row r="20" spans="1:2" x14ac:dyDescent="0.25">
      <c r="A20" s="43"/>
      <c r="B20" s="44" t="s">
        <v>218</v>
      </c>
    </row>
    <row r="21" spans="1:2" x14ac:dyDescent="0.25">
      <c r="A21" s="45"/>
      <c r="B21" s="46" t="s">
        <v>219</v>
      </c>
    </row>
    <row r="22" spans="1:2" x14ac:dyDescent="0.25">
      <c r="A22" s="45"/>
      <c r="B22" s="46" t="s">
        <v>220</v>
      </c>
    </row>
    <row r="23" spans="1:2" x14ac:dyDescent="0.25">
      <c r="A23" s="45"/>
      <c r="B23" s="46" t="s">
        <v>221</v>
      </c>
    </row>
    <row r="24" spans="1:2" x14ac:dyDescent="0.25">
      <c r="A24" s="45"/>
      <c r="B24" s="46" t="s">
        <v>222</v>
      </c>
    </row>
    <row r="25" spans="1:2" x14ac:dyDescent="0.25">
      <c r="A25" s="45"/>
      <c r="B25" s="46" t="s">
        <v>223</v>
      </c>
    </row>
    <row r="26" spans="1:2" x14ac:dyDescent="0.25">
      <c r="A26" s="45"/>
      <c r="B26" s="46" t="s">
        <v>224</v>
      </c>
    </row>
    <row r="27" spans="1:2" x14ac:dyDescent="0.25">
      <c r="A27" s="45"/>
      <c r="B27" s="46" t="s">
        <v>225</v>
      </c>
    </row>
    <row r="28" spans="1:2" ht="14.25" customHeight="1" x14ac:dyDescent="0.25">
      <c r="A28" s="47"/>
      <c r="B28" s="50" t="s">
        <v>226</v>
      </c>
    </row>
    <row r="29" spans="1:2" x14ac:dyDescent="0.25">
      <c r="A29" s="41" t="s">
        <v>227</v>
      </c>
      <c r="B29" s="42" t="s">
        <v>228</v>
      </c>
    </row>
    <row r="30" spans="1:2" x14ac:dyDescent="0.25">
      <c r="A30" s="43"/>
      <c r="B30" s="44" t="s">
        <v>229</v>
      </c>
    </row>
    <row r="31" spans="1:2" x14ac:dyDescent="0.25">
      <c r="A31" s="45"/>
      <c r="B31" s="46" t="s">
        <v>230</v>
      </c>
    </row>
    <row r="32" spans="1:2" x14ac:dyDescent="0.25">
      <c r="A32" s="45"/>
      <c r="B32" s="46" t="s">
        <v>231</v>
      </c>
    </row>
    <row r="33" spans="1:2" x14ac:dyDescent="0.25">
      <c r="A33" s="45"/>
      <c r="B33" s="46" t="s">
        <v>232</v>
      </c>
    </row>
    <row r="34" spans="1:2" x14ac:dyDescent="0.25">
      <c r="A34" s="45"/>
      <c r="B34" s="46" t="s">
        <v>233</v>
      </c>
    </row>
    <row r="35" spans="1:2" x14ac:dyDescent="0.25">
      <c r="A35" s="45"/>
      <c r="B35" s="46" t="s">
        <v>234</v>
      </c>
    </row>
    <row r="36" spans="1:2" ht="26.4" x14ac:dyDescent="0.25">
      <c r="A36" s="47"/>
      <c r="B36" s="50" t="s">
        <v>235</v>
      </c>
    </row>
    <row r="37" spans="1:2" x14ac:dyDescent="0.25">
      <c r="A37" s="41" t="s">
        <v>236</v>
      </c>
      <c r="B37" s="49" t="s">
        <v>237</v>
      </c>
    </row>
    <row r="38" spans="1:2" x14ac:dyDescent="0.25">
      <c r="A38" s="43"/>
      <c r="B38" s="44" t="s">
        <v>238</v>
      </c>
    </row>
    <row r="39" spans="1:2" x14ac:dyDescent="0.25">
      <c r="A39" s="45"/>
      <c r="B39" s="46" t="s">
        <v>239</v>
      </c>
    </row>
    <row r="40" spans="1:2" x14ac:dyDescent="0.25">
      <c r="A40" s="45"/>
      <c r="B40" s="46" t="s">
        <v>240</v>
      </c>
    </row>
    <row r="41" spans="1:2" ht="12.75" customHeight="1" x14ac:dyDescent="0.25">
      <c r="A41" s="45"/>
      <c r="B41" s="46" t="s">
        <v>241</v>
      </c>
    </row>
    <row r="42" spans="1:2" x14ac:dyDescent="0.25">
      <c r="A42" s="47"/>
      <c r="B42" s="48" t="s">
        <v>242</v>
      </c>
    </row>
    <row r="43" spans="1:2" x14ac:dyDescent="0.25">
      <c r="A43" s="41" t="s">
        <v>243</v>
      </c>
      <c r="B43" s="42" t="s">
        <v>244</v>
      </c>
    </row>
    <row r="44" spans="1:2" x14ac:dyDescent="0.25">
      <c r="A44" s="43"/>
      <c r="B44" s="44" t="s">
        <v>245</v>
      </c>
    </row>
    <row r="45" spans="1:2" x14ac:dyDescent="0.25">
      <c r="A45" s="47"/>
      <c r="B45" s="48" t="s">
        <v>246</v>
      </c>
    </row>
    <row r="46" spans="1:2" x14ac:dyDescent="0.25">
      <c r="A46" s="41" t="s">
        <v>247</v>
      </c>
      <c r="B46" s="49" t="s">
        <v>248</v>
      </c>
    </row>
    <row r="47" spans="1:2" x14ac:dyDescent="0.25">
      <c r="A47" s="43"/>
      <c r="B47" s="44" t="s">
        <v>249</v>
      </c>
    </row>
    <row r="48" spans="1:2" x14ac:dyDescent="0.25">
      <c r="A48" s="45"/>
      <c r="B48" s="46" t="s">
        <v>250</v>
      </c>
    </row>
    <row r="49" spans="1:2" x14ac:dyDescent="0.25">
      <c r="A49" s="45"/>
      <c r="B49" s="46" t="s">
        <v>251</v>
      </c>
    </row>
    <row r="50" spans="1:2" x14ac:dyDescent="0.25">
      <c r="A50" s="45"/>
      <c r="B50" s="46" t="s">
        <v>252</v>
      </c>
    </row>
    <row r="51" spans="1:2" x14ac:dyDescent="0.25">
      <c r="A51" s="45"/>
      <c r="B51" s="51" t="s">
        <v>253</v>
      </c>
    </row>
    <row r="52" spans="1:2" x14ac:dyDescent="0.25">
      <c r="A52" s="45"/>
      <c r="B52" s="46" t="s">
        <v>254</v>
      </c>
    </row>
    <row r="53" spans="1:2" x14ac:dyDescent="0.25">
      <c r="A53" s="45"/>
      <c r="B53" s="46" t="s">
        <v>255</v>
      </c>
    </row>
    <row r="54" spans="1:2" x14ac:dyDescent="0.25">
      <c r="A54" s="45"/>
      <c r="B54" s="52" t="s">
        <v>256</v>
      </c>
    </row>
    <row r="55" spans="1:2" x14ac:dyDescent="0.25">
      <c r="A55" s="45"/>
      <c r="B55" s="46" t="s">
        <v>257</v>
      </c>
    </row>
    <row r="56" spans="1:2" x14ac:dyDescent="0.25">
      <c r="A56" s="45"/>
      <c r="B56" s="46" t="s">
        <v>258</v>
      </c>
    </row>
    <row r="57" spans="1:2" x14ac:dyDescent="0.25">
      <c r="A57" s="47"/>
      <c r="B57" s="48" t="s">
        <v>259</v>
      </c>
    </row>
    <row r="58" spans="1:2" x14ac:dyDescent="0.25">
      <c r="A58" s="41" t="s">
        <v>260</v>
      </c>
      <c r="B58" s="49" t="s">
        <v>261</v>
      </c>
    </row>
    <row r="59" spans="1:2" x14ac:dyDescent="0.25">
      <c r="A59" s="45"/>
      <c r="B59" s="46" t="s">
        <v>262</v>
      </c>
    </row>
    <row r="60" spans="1:2" x14ac:dyDescent="0.25">
      <c r="A60" s="45"/>
      <c r="B60" s="46" t="s">
        <v>263</v>
      </c>
    </row>
    <row r="61" spans="1:2" x14ac:dyDescent="0.25">
      <c r="A61" s="45"/>
      <c r="B61" s="46" t="s">
        <v>264</v>
      </c>
    </row>
    <row r="62" spans="1:2" x14ac:dyDescent="0.25">
      <c r="A62" s="41" t="s">
        <v>265</v>
      </c>
      <c r="B62" s="49" t="s">
        <v>266</v>
      </c>
    </row>
    <row r="63" spans="1:2" x14ac:dyDescent="0.25">
      <c r="A63" s="43"/>
      <c r="B63" s="44" t="s">
        <v>267</v>
      </c>
    </row>
    <row r="64" spans="1:2" x14ac:dyDescent="0.25">
      <c r="A64" s="45"/>
      <c r="B64" s="53" t="s">
        <v>268</v>
      </c>
    </row>
    <row r="65" spans="1:2" x14ac:dyDescent="0.25">
      <c r="A65" s="45"/>
      <c r="B65" s="46" t="s">
        <v>269</v>
      </c>
    </row>
    <row r="66" spans="1:2" x14ac:dyDescent="0.25">
      <c r="A66" s="47"/>
      <c r="B66" s="48" t="s">
        <v>270</v>
      </c>
    </row>
    <row r="67" spans="1:2" x14ac:dyDescent="0.25">
      <c r="A67" s="41" t="s">
        <v>271</v>
      </c>
      <c r="B67" s="49" t="s">
        <v>272</v>
      </c>
    </row>
    <row r="68" spans="1:2" x14ac:dyDescent="0.25">
      <c r="A68" s="43"/>
      <c r="B68" s="44" t="s">
        <v>273</v>
      </c>
    </row>
    <row r="69" spans="1:2" ht="12.75" customHeight="1" x14ac:dyDescent="0.25">
      <c r="A69" s="45"/>
      <c r="B69" s="46" t="s">
        <v>274</v>
      </c>
    </row>
    <row r="70" spans="1:2" ht="12.75" customHeight="1" x14ac:dyDescent="0.25">
      <c r="A70" s="45"/>
      <c r="B70" s="46" t="s">
        <v>275</v>
      </c>
    </row>
    <row r="71" spans="1:2" x14ac:dyDescent="0.25">
      <c r="A71" s="47"/>
      <c r="B71" s="50" t="s">
        <v>276</v>
      </c>
    </row>
    <row r="72" spans="1:2" x14ac:dyDescent="0.25">
      <c r="A72" s="41" t="s">
        <v>277</v>
      </c>
      <c r="B72" s="42" t="s">
        <v>278</v>
      </c>
    </row>
    <row r="73" spans="1:2" x14ac:dyDescent="0.25">
      <c r="A73" s="43"/>
      <c r="B73" s="44" t="s">
        <v>279</v>
      </c>
    </row>
    <row r="74" spans="1:2" x14ac:dyDescent="0.25">
      <c r="A74" s="45"/>
      <c r="B74" s="46" t="s">
        <v>280</v>
      </c>
    </row>
    <row r="75" spans="1:2" x14ac:dyDescent="0.25">
      <c r="A75" s="47"/>
      <c r="B75" s="54" t="s">
        <v>281</v>
      </c>
    </row>
    <row r="76" spans="1:2" x14ac:dyDescent="0.25">
      <c r="A76" s="41" t="s">
        <v>282</v>
      </c>
      <c r="B76" s="49" t="s">
        <v>283</v>
      </c>
    </row>
    <row r="77" spans="1:2" x14ac:dyDescent="0.25">
      <c r="A77" s="43"/>
      <c r="B77" s="44" t="s">
        <v>284</v>
      </c>
    </row>
    <row r="78" spans="1:2" x14ac:dyDescent="0.25">
      <c r="A78" s="45"/>
      <c r="B78" s="46" t="s">
        <v>285</v>
      </c>
    </row>
    <row r="79" spans="1:2" x14ac:dyDescent="0.25">
      <c r="A79" s="45"/>
      <c r="B79" s="46" t="s">
        <v>286</v>
      </c>
    </row>
    <row r="80" spans="1:2" x14ac:dyDescent="0.25">
      <c r="A80" s="45"/>
      <c r="B80" s="46" t="s">
        <v>287</v>
      </c>
    </row>
    <row r="81" spans="1:2" ht="26.4" x14ac:dyDescent="0.25">
      <c r="A81" s="47"/>
      <c r="B81" s="50" t="s">
        <v>288</v>
      </c>
    </row>
    <row r="82" spans="1:2" x14ac:dyDescent="0.25">
      <c r="A82" s="41" t="s">
        <v>289</v>
      </c>
      <c r="B82" s="49" t="s">
        <v>290</v>
      </c>
    </row>
    <row r="83" spans="1:2" x14ac:dyDescent="0.25">
      <c r="A83" s="43"/>
      <c r="B83" s="44" t="s">
        <v>291</v>
      </c>
    </row>
    <row r="84" spans="1:2" x14ac:dyDescent="0.25">
      <c r="A84" s="45"/>
      <c r="B84" s="46" t="s">
        <v>292</v>
      </c>
    </row>
    <row r="85" spans="1:2" x14ac:dyDescent="0.25">
      <c r="A85" s="45"/>
      <c r="B85" s="46" t="s">
        <v>293</v>
      </c>
    </row>
    <row r="86" spans="1:2" x14ac:dyDescent="0.25">
      <c r="A86" s="47"/>
      <c r="B86" s="48" t="s">
        <v>294</v>
      </c>
    </row>
    <row r="87" spans="1:2" x14ac:dyDescent="0.25">
      <c r="A87" s="41" t="s">
        <v>295</v>
      </c>
      <c r="B87" s="49" t="s">
        <v>296</v>
      </c>
    </row>
    <row r="88" spans="1:2" x14ac:dyDescent="0.25">
      <c r="A88" s="43"/>
      <c r="B88" s="44" t="s">
        <v>297</v>
      </c>
    </row>
    <row r="89" spans="1:2" x14ac:dyDescent="0.25">
      <c r="A89" s="45"/>
      <c r="B89" s="55" t="s">
        <v>298</v>
      </c>
    </row>
    <row r="90" spans="1:2" x14ac:dyDescent="0.25">
      <c r="A90" s="45"/>
      <c r="B90" s="46" t="s">
        <v>299</v>
      </c>
    </row>
    <row r="91" spans="1:2" x14ac:dyDescent="0.25">
      <c r="A91" s="47"/>
      <c r="B91" s="50" t="s">
        <v>300</v>
      </c>
    </row>
    <row r="92" spans="1:2" x14ac:dyDescent="0.25">
      <c r="A92" s="41" t="s">
        <v>301</v>
      </c>
      <c r="B92" s="42" t="s">
        <v>302</v>
      </c>
    </row>
    <row r="93" spans="1:2" x14ac:dyDescent="0.25">
      <c r="A93" s="43"/>
      <c r="B93" s="44" t="s">
        <v>303</v>
      </c>
    </row>
    <row r="94" spans="1:2" x14ac:dyDescent="0.25">
      <c r="A94" s="45"/>
      <c r="B94" s="46" t="s">
        <v>304</v>
      </c>
    </row>
    <row r="95" spans="1:2" x14ac:dyDescent="0.25">
      <c r="A95" s="45"/>
      <c r="B95" s="46" t="s">
        <v>305</v>
      </c>
    </row>
    <row r="96" spans="1:2" x14ac:dyDescent="0.25">
      <c r="A96" s="47"/>
      <c r="B96" s="54" t="s">
        <v>306</v>
      </c>
    </row>
    <row r="97" spans="1:2" x14ac:dyDescent="0.25">
      <c r="A97" s="41" t="s">
        <v>307</v>
      </c>
      <c r="B97" s="42" t="s">
        <v>308</v>
      </c>
    </row>
    <row r="98" spans="1:2" x14ac:dyDescent="0.25">
      <c r="A98" s="43"/>
      <c r="B98" s="44" t="s">
        <v>309</v>
      </c>
    </row>
    <row r="99" spans="1:2" x14ac:dyDescent="0.25">
      <c r="A99" s="45"/>
      <c r="B99" s="46" t="s">
        <v>310</v>
      </c>
    </row>
    <row r="100" spans="1:2" x14ac:dyDescent="0.25">
      <c r="A100" s="47"/>
      <c r="B100" s="54" t="s">
        <v>311</v>
      </c>
    </row>
    <row r="101" spans="1:2" x14ac:dyDescent="0.25">
      <c r="A101" s="41" t="s">
        <v>312</v>
      </c>
      <c r="B101" s="49" t="s">
        <v>313</v>
      </c>
    </row>
    <row r="102" spans="1:2" x14ac:dyDescent="0.25">
      <c r="A102" s="43"/>
      <c r="B102" s="44" t="s">
        <v>314</v>
      </c>
    </row>
    <row r="103" spans="1:2" x14ac:dyDescent="0.25">
      <c r="A103" s="45"/>
      <c r="B103" s="46" t="s">
        <v>315</v>
      </c>
    </row>
    <row r="104" spans="1:2" x14ac:dyDescent="0.25">
      <c r="A104" s="45"/>
      <c r="B104" s="46" t="s">
        <v>316</v>
      </c>
    </row>
    <row r="105" spans="1:2" x14ac:dyDescent="0.25">
      <c r="A105" s="47"/>
      <c r="B105" s="54" t="s">
        <v>317</v>
      </c>
    </row>
    <row r="106" spans="1:2" x14ac:dyDescent="0.25">
      <c r="A106" s="56" t="s">
        <v>318</v>
      </c>
      <c r="B106" s="57"/>
    </row>
    <row r="107" spans="1:2" ht="26.4" x14ac:dyDescent="0.25">
      <c r="A107" s="45"/>
      <c r="B107" s="58" t="s">
        <v>319</v>
      </c>
    </row>
    <row r="108" spans="1:2" x14ac:dyDescent="0.25">
      <c r="A108" s="45"/>
      <c r="B108" s="52"/>
    </row>
    <row r="109" spans="1:2" x14ac:dyDescent="0.25">
      <c r="A109" s="45"/>
      <c r="B109" s="52"/>
    </row>
    <row r="110" spans="1:2" x14ac:dyDescent="0.25">
      <c r="A110" s="45"/>
      <c r="B110" s="53"/>
    </row>
    <row r="111" spans="1:2" ht="13.8" thickBot="1" x14ac:dyDescent="0.3">
      <c r="A111" s="59"/>
      <c r="B111" s="60"/>
    </row>
  </sheetData>
  <mergeCells count="1">
    <mergeCell ref="A1:B1"/>
  </mergeCells>
  <printOptions horizontalCentered="1"/>
  <pageMargins left="0.25" right="0.25" top="0.35" bottom="0.5" header="0" footer="0.25"/>
  <pageSetup scale="86" orientation="portrait" r:id="rId1"/>
  <headerFooter alignWithMargins="0">
    <oddFooter>&amp;L&amp;8&amp;F&amp;RPAGE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CED77-81B4-45B7-9E31-B064344052FA}">
  <sheetPr>
    <tabColor rgb="FFFFC000"/>
  </sheetPr>
  <dimension ref="A1:Y460"/>
  <sheetViews>
    <sheetView view="pageBreakPreview" zoomScaleNormal="100" zoomScaleSheetLayoutView="100" workbookViewId="0">
      <selection sqref="A1:D1"/>
    </sheetView>
  </sheetViews>
  <sheetFormatPr defaultColWidth="9.109375" defaultRowHeight="10.199999999999999" x14ac:dyDescent="0.25"/>
  <cols>
    <col min="1" max="1" width="3" style="1" customWidth="1"/>
    <col min="2" max="2" width="4.44140625" style="1" customWidth="1"/>
    <col min="3" max="3" width="1.6640625" style="1" customWidth="1"/>
    <col min="4" max="4" width="5.109375" style="1" customWidth="1"/>
    <col min="5" max="5" width="31.109375" style="1" customWidth="1"/>
    <col min="6" max="6" width="4.44140625" style="1" customWidth="1"/>
    <col min="7" max="7" width="1.6640625" style="1" customWidth="1"/>
    <col min="8" max="8" width="4.44140625" style="1" customWidth="1"/>
    <col min="9" max="9" width="1.33203125" style="1" customWidth="1"/>
    <col min="10" max="10" width="4.5546875" style="1" customWidth="1"/>
    <col min="11" max="11" width="7.109375" style="1" customWidth="1"/>
    <col min="12" max="12" width="10.109375" style="1" customWidth="1"/>
    <col min="13" max="14" width="5.6640625" style="1" customWidth="1"/>
    <col min="15" max="15" width="8.44140625" style="1" customWidth="1"/>
    <col min="16" max="16" width="5.6640625" style="1" customWidth="1"/>
    <col min="17" max="17" width="17" style="1" customWidth="1"/>
    <col min="18" max="16384" width="9.109375" style="1"/>
  </cols>
  <sheetData>
    <row r="1" spans="1:25" ht="27" customHeight="1" x14ac:dyDescent="0.25">
      <c r="A1" s="365" t="s">
        <v>0</v>
      </c>
      <c r="B1" s="365"/>
      <c r="C1" s="365"/>
      <c r="D1" s="366"/>
      <c r="E1" s="367" t="s">
        <v>1</v>
      </c>
      <c r="F1" s="368"/>
      <c r="G1" s="368"/>
      <c r="H1" s="368"/>
      <c r="I1" s="368"/>
      <c r="J1" s="368"/>
      <c r="K1" s="368"/>
      <c r="L1" s="368"/>
      <c r="M1" s="368"/>
      <c r="N1" s="368"/>
      <c r="O1" s="368"/>
      <c r="P1" s="368"/>
      <c r="Q1" s="369"/>
    </row>
    <row r="2" spans="1:25" ht="13.2" x14ac:dyDescent="0.25">
      <c r="A2" s="361" t="s">
        <v>474</v>
      </c>
      <c r="B2" s="362"/>
      <c r="C2" s="362"/>
      <c r="D2" s="363"/>
      <c r="E2" s="220"/>
      <c r="F2" s="361" t="s">
        <v>3</v>
      </c>
      <c r="G2" s="362"/>
      <c r="H2" s="362"/>
      <c r="I2" s="362"/>
      <c r="J2" s="362"/>
      <c r="K2" s="364"/>
      <c r="L2" s="364"/>
      <c r="M2" s="364"/>
      <c r="N2" s="364"/>
      <c r="O2" s="364"/>
      <c r="P2" s="364"/>
      <c r="Q2" s="364"/>
    </row>
    <row r="3" spans="1:25" ht="13.2" x14ac:dyDescent="0.25">
      <c r="A3" s="361" t="s">
        <v>5</v>
      </c>
      <c r="B3" s="362"/>
      <c r="C3" s="362"/>
      <c r="D3" s="363"/>
      <c r="E3" s="2"/>
      <c r="F3" s="361" t="s">
        <v>2</v>
      </c>
      <c r="G3" s="362"/>
      <c r="H3" s="362"/>
      <c r="I3" s="362"/>
      <c r="J3" s="362"/>
      <c r="K3" s="364"/>
      <c r="L3" s="364"/>
      <c r="M3" s="364"/>
      <c r="N3" s="364"/>
      <c r="O3" s="364"/>
      <c r="P3" s="364"/>
      <c r="Q3" s="364"/>
      <c r="W3" s="3"/>
      <c r="X3" s="4"/>
      <c r="Y3" s="4"/>
    </row>
    <row r="4" spans="1:25" ht="13.2" x14ac:dyDescent="0.25">
      <c r="A4" s="361" t="s">
        <v>344</v>
      </c>
      <c r="B4" s="362"/>
      <c r="C4" s="362"/>
      <c r="D4" s="363"/>
      <c r="E4" s="5"/>
      <c r="F4" s="361" t="s">
        <v>4</v>
      </c>
      <c r="G4" s="362"/>
      <c r="H4" s="362"/>
      <c r="I4" s="362"/>
      <c r="J4" s="362"/>
      <c r="K4" s="364"/>
      <c r="L4" s="364"/>
      <c r="M4" s="364"/>
      <c r="N4" s="364"/>
      <c r="O4" s="364"/>
      <c r="P4" s="364"/>
      <c r="Q4" s="364"/>
      <c r="W4" s="4"/>
      <c r="X4" s="4"/>
      <c r="Y4" s="4"/>
    </row>
    <row r="5" spans="1:25" ht="13.2" x14ac:dyDescent="0.25">
      <c r="A5" s="361" t="s">
        <v>7</v>
      </c>
      <c r="B5" s="362"/>
      <c r="C5" s="362"/>
      <c r="D5" s="363"/>
      <c r="E5" s="2"/>
      <c r="F5" s="361" t="s">
        <v>6</v>
      </c>
      <c r="G5" s="362"/>
      <c r="H5" s="362"/>
      <c r="I5" s="362"/>
      <c r="J5" s="362"/>
      <c r="K5" s="364"/>
      <c r="L5" s="364"/>
      <c r="M5" s="364"/>
      <c r="N5" s="364"/>
      <c r="O5" s="364"/>
      <c r="P5" s="364"/>
      <c r="Q5" s="364"/>
      <c r="W5" s="4"/>
      <c r="X5" s="6"/>
      <c r="Y5" s="6"/>
    </row>
    <row r="6" spans="1:25" ht="13.2" x14ac:dyDescent="0.25">
      <c r="A6" s="361" t="s">
        <v>9</v>
      </c>
      <c r="B6" s="362"/>
      <c r="C6" s="362"/>
      <c r="D6" s="363"/>
      <c r="E6" s="2"/>
      <c r="F6" s="361" t="s">
        <v>8</v>
      </c>
      <c r="G6" s="362"/>
      <c r="H6" s="362"/>
      <c r="I6" s="362"/>
      <c r="J6" s="362"/>
      <c r="K6" s="364"/>
      <c r="L6" s="364"/>
      <c r="M6" s="364"/>
      <c r="N6" s="364"/>
      <c r="O6" s="364"/>
      <c r="P6" s="364"/>
      <c r="Q6" s="364"/>
      <c r="W6" s="4"/>
      <c r="X6" s="6"/>
      <c r="Y6" s="6"/>
    </row>
    <row r="7" spans="1:25" ht="13.2" x14ac:dyDescent="0.25">
      <c r="A7" s="361" t="s">
        <v>11</v>
      </c>
      <c r="B7" s="362"/>
      <c r="C7" s="362"/>
      <c r="D7" s="363"/>
      <c r="E7" s="7"/>
      <c r="F7" s="361" t="s">
        <v>10</v>
      </c>
      <c r="G7" s="362"/>
      <c r="H7" s="362"/>
      <c r="I7" s="362"/>
      <c r="J7" s="362"/>
      <c r="K7" s="364"/>
      <c r="L7" s="364"/>
      <c r="M7" s="364"/>
      <c r="N7" s="364"/>
      <c r="O7" s="364"/>
      <c r="P7" s="364"/>
      <c r="Q7" s="364"/>
      <c r="W7" s="4"/>
      <c r="X7" s="6"/>
      <c r="Y7" s="6"/>
    </row>
    <row r="8" spans="1:25" ht="12.75" customHeight="1" x14ac:dyDescent="0.25">
      <c r="A8" s="361" t="s">
        <v>13</v>
      </c>
      <c r="B8" s="362"/>
      <c r="C8" s="362"/>
      <c r="D8" s="363"/>
      <c r="E8" s="8"/>
      <c r="F8" s="361" t="s">
        <v>12</v>
      </c>
      <c r="G8" s="362"/>
      <c r="H8" s="362"/>
      <c r="I8" s="362"/>
      <c r="J8" s="362"/>
      <c r="K8" s="364"/>
      <c r="L8" s="364"/>
      <c r="M8" s="364"/>
      <c r="N8" s="364"/>
      <c r="O8" s="364"/>
      <c r="P8" s="364"/>
      <c r="Q8" s="364"/>
    </row>
    <row r="9" spans="1:25" ht="13.2" x14ac:dyDescent="0.25">
      <c r="A9" s="361" t="s">
        <v>15</v>
      </c>
      <c r="B9" s="362"/>
      <c r="C9" s="362"/>
      <c r="D9" s="363"/>
      <c r="E9" s="9"/>
      <c r="F9" s="361" t="s">
        <v>480</v>
      </c>
      <c r="G9" s="362"/>
      <c r="H9" s="362"/>
      <c r="I9" s="362"/>
      <c r="J9" s="362"/>
      <c r="K9" s="364"/>
      <c r="L9" s="364"/>
      <c r="M9" s="364"/>
      <c r="N9" s="364"/>
      <c r="O9" s="364"/>
      <c r="P9" s="364"/>
      <c r="Q9" s="364"/>
    </row>
    <row r="10" spans="1:25" ht="13.2" x14ac:dyDescent="0.25">
      <c r="A10" s="361" t="s">
        <v>351</v>
      </c>
      <c r="B10" s="362"/>
      <c r="C10" s="362"/>
      <c r="D10" s="363"/>
      <c r="E10" s="9"/>
      <c r="F10" s="361" t="s">
        <v>14</v>
      </c>
      <c r="G10" s="362"/>
      <c r="H10" s="362"/>
      <c r="I10" s="362"/>
      <c r="J10" s="362"/>
      <c r="K10" s="364"/>
      <c r="L10" s="364"/>
      <c r="M10" s="364"/>
      <c r="N10" s="364"/>
      <c r="O10" s="364"/>
      <c r="P10" s="364"/>
      <c r="Q10" s="364"/>
    </row>
    <row r="11" spans="1:25" ht="3.75" customHeight="1" x14ac:dyDescent="0.25">
      <c r="A11" s="292"/>
      <c r="B11" s="355"/>
      <c r="C11" s="355"/>
      <c r="D11" s="355"/>
      <c r="E11" s="355"/>
      <c r="F11" s="355"/>
      <c r="G11" s="355"/>
      <c r="H11" s="355"/>
      <c r="I11" s="355"/>
      <c r="J11" s="355"/>
      <c r="K11" s="355"/>
      <c r="L11" s="355"/>
      <c r="M11" s="355"/>
      <c r="N11" s="355"/>
      <c r="O11" s="355"/>
      <c r="P11" s="355"/>
      <c r="Q11" s="356"/>
    </row>
    <row r="12" spans="1:25" ht="13.2" x14ac:dyDescent="0.25">
      <c r="A12" s="357" t="s">
        <v>16</v>
      </c>
      <c r="B12" s="358"/>
      <c r="C12" s="358"/>
      <c r="D12" s="358"/>
      <c r="E12" s="358"/>
      <c r="F12" s="358"/>
      <c r="G12" s="358"/>
      <c r="H12" s="358"/>
      <c r="I12" s="358"/>
      <c r="J12" s="358"/>
      <c r="K12" s="358"/>
      <c r="L12" s="359"/>
      <c r="M12" s="10" t="b">
        <f>IF(AND(SUM(COUNTIF(B17:B25,"G")+COUNTIF(F17:F25,"G"))&gt;16,SUM(COUNTIF(B17:B25,"R")+COUNTIF(F17:F25,"R")&lt;1), M27&gt;180), "X")</f>
        <v>0</v>
      </c>
      <c r="N12" s="337" t="s">
        <v>17</v>
      </c>
      <c r="O12" s="338"/>
      <c r="P12" s="10" t="str">
        <f>IF(M12&lt;&gt;"X", "X", 0)</f>
        <v>X</v>
      </c>
      <c r="Q12" s="11" t="s">
        <v>18</v>
      </c>
    </row>
    <row r="13" spans="1:25" ht="3" customHeight="1" thickBot="1" x14ac:dyDescent="0.3">
      <c r="A13" s="360"/>
      <c r="B13" s="285"/>
      <c r="C13" s="285"/>
      <c r="D13" s="285"/>
      <c r="E13" s="285"/>
      <c r="F13" s="285"/>
      <c r="G13" s="285"/>
      <c r="H13" s="285"/>
      <c r="I13" s="285"/>
      <c r="J13" s="285"/>
      <c r="K13" s="285"/>
      <c r="L13" s="285"/>
      <c r="M13" s="285"/>
      <c r="N13" s="285"/>
      <c r="O13" s="285"/>
      <c r="P13" s="285"/>
      <c r="Q13" s="315"/>
    </row>
    <row r="14" spans="1:25" ht="15.75" customHeight="1" x14ac:dyDescent="0.25">
      <c r="A14" s="287" t="s">
        <v>56</v>
      </c>
      <c r="B14" s="288"/>
      <c r="C14" s="288"/>
      <c r="D14" s="288"/>
      <c r="E14" s="288"/>
      <c r="F14" s="288"/>
      <c r="G14" s="288"/>
      <c r="H14" s="288"/>
      <c r="I14" s="288"/>
      <c r="J14" s="288"/>
      <c r="K14" s="288"/>
      <c r="L14" s="288"/>
      <c r="M14" s="288"/>
      <c r="N14" s="288"/>
      <c r="O14" s="288"/>
      <c r="P14" s="288"/>
      <c r="Q14" s="289"/>
    </row>
    <row r="15" spans="1:25" s="15" customFormat="1" ht="15" customHeight="1" x14ac:dyDescent="0.25">
      <c r="A15" s="16" t="s">
        <v>342</v>
      </c>
      <c r="B15" s="17"/>
      <c r="C15" s="17"/>
      <c r="D15" s="17"/>
      <c r="E15" s="18"/>
      <c r="F15" s="19" t="s">
        <v>341</v>
      </c>
      <c r="G15" s="18"/>
      <c r="H15" s="18"/>
      <c r="I15" s="18"/>
      <c r="J15" s="18"/>
      <c r="K15" s="18"/>
      <c r="L15" s="18"/>
      <c r="M15" s="290" t="s">
        <v>343</v>
      </c>
      <c r="N15" s="290"/>
      <c r="O15" s="290"/>
      <c r="P15" s="290"/>
      <c r="Q15" s="291"/>
    </row>
    <row r="16" spans="1:25" ht="4.5" customHeight="1" x14ac:dyDescent="0.25">
      <c r="A16" s="292"/>
      <c r="B16" s="293"/>
      <c r="C16" s="293"/>
      <c r="D16" s="293"/>
      <c r="E16" s="293"/>
      <c r="F16" s="293"/>
      <c r="G16" s="293"/>
      <c r="H16" s="293"/>
      <c r="I16" s="293"/>
      <c r="J16" s="293"/>
      <c r="K16" s="293"/>
      <c r="L16" s="293"/>
      <c r="M16" s="293"/>
      <c r="N16" s="293"/>
      <c r="O16" s="293"/>
      <c r="P16" s="293"/>
      <c r="Q16" s="294"/>
    </row>
    <row r="17" spans="1:18" ht="12.75" customHeight="1" x14ac:dyDescent="0.25">
      <c r="A17" s="12"/>
      <c r="B17" s="13"/>
      <c r="C17" s="14"/>
      <c r="D17" s="15" t="s">
        <v>19</v>
      </c>
      <c r="E17" s="1" t="s">
        <v>20</v>
      </c>
      <c r="F17" s="13"/>
      <c r="G17" s="14"/>
      <c r="H17" s="15" t="s">
        <v>21</v>
      </c>
      <c r="I17" s="348" t="s">
        <v>22</v>
      </c>
      <c r="J17" s="349"/>
      <c r="K17" s="349"/>
      <c r="L17" s="349"/>
      <c r="M17" s="349"/>
      <c r="N17" s="349"/>
      <c r="O17" s="349"/>
      <c r="P17" s="349"/>
      <c r="Q17" s="350"/>
    </row>
    <row r="18" spans="1:18" ht="12.75" customHeight="1" x14ac:dyDescent="0.25">
      <c r="A18" s="12"/>
      <c r="B18" s="13"/>
      <c r="C18" s="14"/>
      <c r="D18" s="15" t="s">
        <v>23</v>
      </c>
      <c r="E18" s="1" t="s">
        <v>24</v>
      </c>
      <c r="F18" s="13"/>
      <c r="G18" s="14"/>
      <c r="H18" s="15" t="s">
        <v>25</v>
      </c>
      <c r="I18" s="348" t="s">
        <v>26</v>
      </c>
      <c r="J18" s="349"/>
      <c r="K18" s="349"/>
      <c r="L18" s="349"/>
      <c r="M18" s="349"/>
      <c r="N18" s="349"/>
      <c r="O18" s="349"/>
      <c r="P18" s="349"/>
      <c r="Q18" s="350"/>
    </row>
    <row r="19" spans="1:18" ht="13.2" x14ac:dyDescent="0.25">
      <c r="A19" s="12"/>
      <c r="B19" s="13"/>
      <c r="C19" s="14"/>
      <c r="D19" s="15" t="s">
        <v>27</v>
      </c>
      <c r="E19" s="1" t="s">
        <v>28</v>
      </c>
      <c r="F19" s="13"/>
      <c r="G19" s="14"/>
      <c r="H19" s="15" t="s">
        <v>29</v>
      </c>
      <c r="I19" s="348" t="s">
        <v>30</v>
      </c>
      <c r="J19" s="349"/>
      <c r="K19" s="349"/>
      <c r="L19" s="349"/>
      <c r="M19" s="349"/>
      <c r="N19" s="349"/>
      <c r="O19" s="349"/>
      <c r="P19" s="349"/>
      <c r="Q19" s="350"/>
    </row>
    <row r="20" spans="1:18" ht="13.2" x14ac:dyDescent="0.25">
      <c r="A20" s="12"/>
      <c r="B20" s="13"/>
      <c r="C20" s="14"/>
      <c r="D20" s="15" t="s">
        <v>31</v>
      </c>
      <c r="E20" s="1" t="s">
        <v>32</v>
      </c>
      <c r="F20" s="13"/>
      <c r="G20" s="14"/>
      <c r="H20" s="15" t="s">
        <v>33</v>
      </c>
      <c r="I20" s="348" t="s">
        <v>34</v>
      </c>
      <c r="J20" s="349"/>
      <c r="K20" s="349"/>
      <c r="L20" s="349"/>
      <c r="M20" s="349"/>
      <c r="N20" s="349"/>
      <c r="O20" s="349"/>
      <c r="P20" s="349"/>
      <c r="Q20" s="350"/>
    </row>
    <row r="21" spans="1:18" ht="12" customHeight="1" x14ac:dyDescent="0.25">
      <c r="A21" s="12"/>
      <c r="B21" s="13"/>
      <c r="C21" s="14"/>
      <c r="D21" s="15" t="s">
        <v>35</v>
      </c>
      <c r="E21" s="1" t="s">
        <v>36</v>
      </c>
      <c r="F21" s="13"/>
      <c r="G21" s="14"/>
      <c r="H21" s="15" t="s">
        <v>37</v>
      </c>
      <c r="I21" s="348" t="s">
        <v>38</v>
      </c>
      <c r="J21" s="349"/>
      <c r="K21" s="349"/>
      <c r="L21" s="349"/>
      <c r="M21" s="349"/>
      <c r="N21" s="349"/>
      <c r="O21" s="349"/>
      <c r="P21" s="349"/>
      <c r="Q21" s="350"/>
    </row>
    <row r="22" spans="1:18" ht="11.25" customHeight="1" x14ac:dyDescent="0.25">
      <c r="A22" s="12"/>
      <c r="B22" s="13"/>
      <c r="C22" s="14"/>
      <c r="D22" s="15" t="s">
        <v>39</v>
      </c>
      <c r="E22" s="1" t="s">
        <v>40</v>
      </c>
      <c r="F22" s="13"/>
      <c r="G22" s="14"/>
      <c r="H22" s="15" t="s">
        <v>41</v>
      </c>
      <c r="I22" s="348" t="s">
        <v>42</v>
      </c>
      <c r="J22" s="349"/>
      <c r="K22" s="349"/>
      <c r="L22" s="349"/>
      <c r="M22" s="349"/>
      <c r="N22" s="349"/>
      <c r="O22" s="349"/>
      <c r="P22" s="349"/>
      <c r="Q22" s="350"/>
    </row>
    <row r="23" spans="1:18" ht="12.75" customHeight="1" x14ac:dyDescent="0.25">
      <c r="A23" s="12"/>
      <c r="B23" s="13"/>
      <c r="C23" s="14"/>
      <c r="D23" s="15" t="s">
        <v>43</v>
      </c>
      <c r="E23" s="1" t="s">
        <v>44</v>
      </c>
      <c r="F23" s="13"/>
      <c r="G23" s="14"/>
      <c r="H23" s="15" t="s">
        <v>45</v>
      </c>
      <c r="I23" s="348" t="s">
        <v>46</v>
      </c>
      <c r="J23" s="349"/>
      <c r="K23" s="349"/>
      <c r="L23" s="349"/>
      <c r="M23" s="349"/>
      <c r="N23" s="349"/>
      <c r="O23" s="349"/>
      <c r="P23" s="349"/>
      <c r="Q23" s="350"/>
    </row>
    <row r="24" spans="1:18" ht="12.75" customHeight="1" x14ac:dyDescent="0.25">
      <c r="A24" s="12"/>
      <c r="B24" s="13"/>
      <c r="C24" s="14"/>
      <c r="D24" s="15" t="s">
        <v>47</v>
      </c>
      <c r="E24" s="1" t="s">
        <v>48</v>
      </c>
      <c r="F24" s="13"/>
      <c r="G24" s="14"/>
      <c r="H24" s="15" t="s">
        <v>49</v>
      </c>
      <c r="I24" s="348" t="s">
        <v>50</v>
      </c>
      <c r="J24" s="349"/>
      <c r="K24" s="349"/>
      <c r="L24" s="349"/>
      <c r="M24" s="349"/>
      <c r="N24" s="349"/>
      <c r="O24" s="349"/>
      <c r="P24" s="349"/>
      <c r="Q24" s="350"/>
    </row>
    <row r="25" spans="1:18" ht="12.75" customHeight="1" x14ac:dyDescent="0.25">
      <c r="A25" s="12"/>
      <c r="B25" s="13"/>
      <c r="C25" s="14"/>
      <c r="D25" s="15" t="s">
        <v>51</v>
      </c>
      <c r="E25" s="1" t="s">
        <v>52</v>
      </c>
      <c r="F25" s="13"/>
      <c r="G25" s="14"/>
      <c r="H25" s="15" t="s">
        <v>53</v>
      </c>
      <c r="I25" s="348" t="s">
        <v>54</v>
      </c>
      <c r="J25" s="349"/>
      <c r="K25" s="349"/>
      <c r="L25" s="349"/>
      <c r="M25" s="349"/>
      <c r="N25" s="349"/>
      <c r="O25" s="349"/>
      <c r="P25" s="349"/>
      <c r="Q25" s="350"/>
    </row>
    <row r="26" spans="1:18" ht="5.25" customHeight="1" x14ac:dyDescent="0.25">
      <c r="A26" s="346"/>
      <c r="B26" s="286"/>
      <c r="C26" s="286"/>
      <c r="D26" s="286"/>
      <c r="E26" s="286"/>
      <c r="F26" s="286"/>
      <c r="G26" s="286"/>
      <c r="H26" s="286"/>
      <c r="I26" s="286"/>
      <c r="J26" s="286"/>
      <c r="K26" s="286"/>
      <c r="L26" s="286"/>
      <c r="M26" s="286"/>
      <c r="N26" s="286"/>
      <c r="O26" s="286"/>
      <c r="P26" s="286"/>
      <c r="Q26" s="347"/>
    </row>
    <row r="27" spans="1:18" ht="13.5" customHeight="1" thickBot="1" x14ac:dyDescent="0.3">
      <c r="A27" s="351" t="s">
        <v>55</v>
      </c>
      <c r="B27" s="352"/>
      <c r="C27" s="352"/>
      <c r="D27" s="352"/>
      <c r="E27" s="352"/>
      <c r="F27" s="352"/>
      <c r="G27" s="352"/>
      <c r="H27" s="352"/>
      <c r="I27" s="352"/>
      <c r="J27" s="352"/>
      <c r="K27" s="352"/>
      <c r="L27" s="352"/>
      <c r="M27" s="13">
        <f>COUNTIF(B32:B199, 2)*2+COUNTIF(B32:B199,1)</f>
        <v>0</v>
      </c>
      <c r="N27" s="353" t="s">
        <v>17</v>
      </c>
      <c r="O27" s="354"/>
      <c r="P27" s="13">
        <f>COUNTIF(B32:B199, 1) + COUNTIF(B32:B199, 0)*2</f>
        <v>0</v>
      </c>
      <c r="Q27" s="11" t="s">
        <v>18</v>
      </c>
    </row>
    <row r="28" spans="1:18" ht="15.75" customHeight="1" x14ac:dyDescent="0.25">
      <c r="A28" s="287" t="s">
        <v>56</v>
      </c>
      <c r="B28" s="288"/>
      <c r="C28" s="288"/>
      <c r="D28" s="288"/>
      <c r="E28" s="288"/>
      <c r="F28" s="288"/>
      <c r="G28" s="288"/>
      <c r="H28" s="288"/>
      <c r="I28" s="288"/>
      <c r="J28" s="288"/>
      <c r="K28" s="288"/>
      <c r="L28" s="288"/>
      <c r="M28" s="288"/>
      <c r="N28" s="288"/>
      <c r="O28" s="288"/>
      <c r="P28" s="288"/>
      <c r="Q28" s="289"/>
    </row>
    <row r="29" spans="1:18" s="15" customFormat="1" ht="15" customHeight="1" x14ac:dyDescent="0.25">
      <c r="A29" s="16" t="s">
        <v>57</v>
      </c>
      <c r="B29" s="17"/>
      <c r="C29" s="17"/>
      <c r="D29" s="17"/>
      <c r="E29" s="18"/>
      <c r="F29" s="19" t="s">
        <v>58</v>
      </c>
      <c r="G29" s="18"/>
      <c r="H29" s="18"/>
      <c r="I29" s="18"/>
      <c r="J29" s="18"/>
      <c r="K29" s="18"/>
      <c r="L29" s="18"/>
      <c r="M29" s="290" t="s">
        <v>59</v>
      </c>
      <c r="N29" s="290"/>
      <c r="O29" s="290"/>
      <c r="P29" s="290"/>
      <c r="Q29" s="291"/>
    </row>
    <row r="30" spans="1:18" ht="4.5" customHeight="1" x14ac:dyDescent="0.25">
      <c r="A30" s="292"/>
      <c r="B30" s="293"/>
      <c r="C30" s="293"/>
      <c r="D30" s="293"/>
      <c r="E30" s="293"/>
      <c r="F30" s="293"/>
      <c r="G30" s="293"/>
      <c r="H30" s="293"/>
      <c r="I30" s="293"/>
      <c r="J30" s="293"/>
      <c r="K30" s="293"/>
      <c r="L30" s="293"/>
      <c r="M30" s="293"/>
      <c r="N30" s="293"/>
      <c r="O30" s="293"/>
      <c r="P30" s="293"/>
      <c r="Q30" s="294"/>
    </row>
    <row r="31" spans="1:18" ht="10.5" customHeight="1" x14ac:dyDescent="0.25">
      <c r="A31" s="331" t="s">
        <v>60</v>
      </c>
      <c r="B31" s="332"/>
      <c r="C31" s="332"/>
      <c r="D31" s="332"/>
      <c r="E31" s="332"/>
      <c r="F31" s="332"/>
      <c r="G31" s="332"/>
      <c r="H31" s="332"/>
      <c r="I31" s="332"/>
      <c r="J31" s="332"/>
      <c r="K31" s="332"/>
      <c r="L31" s="332"/>
      <c r="M31" s="332"/>
      <c r="N31" s="332"/>
      <c r="O31" s="332"/>
      <c r="P31" s="332"/>
      <c r="Q31" s="333"/>
      <c r="R31" s="15"/>
    </row>
    <row r="32" spans="1:18" x14ac:dyDescent="0.25">
      <c r="A32" s="20"/>
      <c r="B32" s="21"/>
      <c r="C32" s="14"/>
      <c r="D32" s="22" t="s">
        <v>61</v>
      </c>
      <c r="E32" s="323" t="s">
        <v>62</v>
      </c>
      <c r="F32" s="323"/>
      <c r="G32" s="323"/>
      <c r="H32" s="323"/>
      <c r="I32" s="323"/>
      <c r="J32" s="323"/>
      <c r="K32" s="323"/>
      <c r="L32" s="323"/>
      <c r="M32" s="323"/>
      <c r="N32" s="323"/>
      <c r="O32" s="323"/>
      <c r="P32" s="323"/>
      <c r="Q32" s="324"/>
      <c r="R32" s="1" t="str">
        <f>CONCATENATE("P1. ",D32)</f>
        <v>P1. a.</v>
      </c>
    </row>
    <row r="33" spans="1:18" x14ac:dyDescent="0.25">
      <c r="A33" s="20"/>
      <c r="B33" s="13"/>
      <c r="C33" s="14"/>
      <c r="D33" s="22" t="s">
        <v>63</v>
      </c>
      <c r="E33" s="323" t="s">
        <v>64</v>
      </c>
      <c r="F33" s="323"/>
      <c r="G33" s="323"/>
      <c r="H33" s="323"/>
      <c r="I33" s="323"/>
      <c r="J33" s="323"/>
      <c r="K33" s="323"/>
      <c r="L33" s="323"/>
      <c r="M33" s="323"/>
      <c r="N33" s="323"/>
      <c r="O33" s="323"/>
      <c r="P33" s="323"/>
      <c r="Q33" s="324"/>
    </row>
    <row r="34" spans="1:18" x14ac:dyDescent="0.25">
      <c r="A34" s="20"/>
      <c r="B34" s="13"/>
      <c r="C34" s="14"/>
      <c r="D34" s="22" t="s">
        <v>65</v>
      </c>
      <c r="E34" s="323" t="s">
        <v>66</v>
      </c>
      <c r="F34" s="323"/>
      <c r="G34" s="323"/>
      <c r="H34" s="323"/>
      <c r="I34" s="323"/>
      <c r="J34" s="323"/>
      <c r="K34" s="323"/>
      <c r="L34" s="323"/>
      <c r="M34" s="323"/>
      <c r="N34" s="323"/>
      <c r="O34" s="323"/>
      <c r="P34" s="323"/>
      <c r="Q34" s="324"/>
    </row>
    <row r="35" spans="1:18" x14ac:dyDescent="0.25">
      <c r="A35" s="20"/>
      <c r="B35" s="13"/>
      <c r="C35" s="14"/>
      <c r="D35" s="22" t="s">
        <v>67</v>
      </c>
      <c r="E35" s="323" t="s">
        <v>68</v>
      </c>
      <c r="F35" s="323"/>
      <c r="G35" s="323"/>
      <c r="H35" s="323"/>
      <c r="I35" s="323"/>
      <c r="J35" s="323"/>
      <c r="K35" s="323"/>
      <c r="L35" s="323"/>
      <c r="M35" s="323"/>
      <c r="N35" s="323"/>
      <c r="O35" s="323"/>
      <c r="P35" s="323"/>
      <c r="Q35" s="324"/>
    </row>
    <row r="36" spans="1:18" x14ac:dyDescent="0.25">
      <c r="A36" s="20"/>
      <c r="B36" s="23"/>
      <c r="C36" s="14"/>
      <c r="D36" s="22" t="s">
        <v>69</v>
      </c>
      <c r="E36" s="323" t="s">
        <v>70</v>
      </c>
      <c r="F36" s="323"/>
      <c r="G36" s="323"/>
      <c r="H36" s="323"/>
      <c r="I36" s="323"/>
      <c r="J36" s="323"/>
      <c r="K36" s="323"/>
      <c r="L36" s="323"/>
      <c r="M36" s="323"/>
      <c r="N36" s="323"/>
      <c r="O36" s="323"/>
      <c r="P36" s="323"/>
      <c r="Q36" s="324"/>
    </row>
    <row r="37" spans="1:18" ht="11.25" customHeight="1" x14ac:dyDescent="0.25">
      <c r="A37" s="334" t="s">
        <v>71</v>
      </c>
      <c r="B37" s="335"/>
      <c r="C37" s="335"/>
      <c r="D37" s="335"/>
      <c r="E37" s="335"/>
      <c r="F37" s="335"/>
      <c r="G37" s="335"/>
      <c r="H37" s="335"/>
      <c r="I37" s="335"/>
      <c r="J37" s="335"/>
      <c r="K37" s="335"/>
      <c r="L37" s="335"/>
      <c r="M37" s="335"/>
      <c r="N37" s="335"/>
      <c r="O37" s="335"/>
      <c r="P37" s="335"/>
      <c r="Q37" s="336"/>
    </row>
    <row r="38" spans="1:18" ht="18.899999999999999" customHeight="1" x14ac:dyDescent="0.25">
      <c r="A38" s="346"/>
      <c r="B38" s="286"/>
      <c r="C38" s="286"/>
      <c r="D38" s="286"/>
      <c r="E38" s="286"/>
      <c r="F38" s="286"/>
      <c r="G38" s="286"/>
      <c r="H38" s="286"/>
      <c r="I38" s="286"/>
      <c r="J38" s="286"/>
      <c r="K38" s="286"/>
      <c r="L38" s="286"/>
      <c r="M38" s="286"/>
      <c r="N38" s="286"/>
      <c r="O38" s="286"/>
      <c r="P38" s="286"/>
      <c r="Q38" s="347"/>
    </row>
    <row r="39" spans="1:18" ht="3.75" customHeight="1" x14ac:dyDescent="0.25">
      <c r="A39" s="328"/>
      <c r="B39" s="329"/>
      <c r="C39" s="329"/>
      <c r="D39" s="329"/>
      <c r="E39" s="329"/>
      <c r="F39" s="329"/>
      <c r="G39" s="329"/>
      <c r="H39" s="329"/>
      <c r="I39" s="329"/>
      <c r="J39" s="329"/>
      <c r="K39" s="329"/>
      <c r="L39" s="329"/>
      <c r="M39" s="329"/>
      <c r="N39" s="329"/>
      <c r="O39" s="329"/>
      <c r="P39" s="329"/>
      <c r="Q39" s="330"/>
    </row>
    <row r="40" spans="1:18" ht="12.75" customHeight="1" x14ac:dyDescent="0.25">
      <c r="A40" s="331" t="s">
        <v>72</v>
      </c>
      <c r="B40" s="332"/>
      <c r="C40" s="332"/>
      <c r="D40" s="332"/>
      <c r="E40" s="332"/>
      <c r="F40" s="332"/>
      <c r="G40" s="332"/>
      <c r="H40" s="332"/>
      <c r="I40" s="332"/>
      <c r="J40" s="332"/>
      <c r="K40" s="332"/>
      <c r="L40" s="332"/>
      <c r="M40" s="332"/>
      <c r="N40" s="332"/>
      <c r="O40" s="332"/>
      <c r="P40" s="332"/>
      <c r="Q40" s="333"/>
      <c r="R40" s="15"/>
    </row>
    <row r="41" spans="1:18" x14ac:dyDescent="0.25">
      <c r="A41" s="20"/>
      <c r="B41" s="21"/>
      <c r="C41" s="14"/>
      <c r="D41" s="22" t="s">
        <v>61</v>
      </c>
      <c r="E41" s="323" t="s">
        <v>73</v>
      </c>
      <c r="F41" s="323"/>
      <c r="G41" s="323"/>
      <c r="H41" s="323"/>
      <c r="I41" s="323"/>
      <c r="J41" s="323"/>
      <c r="K41" s="323"/>
      <c r="L41" s="323"/>
      <c r="M41" s="323"/>
      <c r="N41" s="323"/>
      <c r="O41" s="323"/>
      <c r="P41" s="323"/>
      <c r="Q41" s="324"/>
    </row>
    <row r="42" spans="1:18" x14ac:dyDescent="0.25">
      <c r="A42" s="20"/>
      <c r="B42" s="13"/>
      <c r="C42" s="14"/>
      <c r="D42" s="22" t="s">
        <v>63</v>
      </c>
      <c r="E42" s="323" t="s">
        <v>74</v>
      </c>
      <c r="F42" s="323"/>
      <c r="G42" s="323"/>
      <c r="H42" s="323"/>
      <c r="I42" s="323"/>
      <c r="J42" s="323"/>
      <c r="K42" s="323"/>
      <c r="L42" s="323"/>
      <c r="M42" s="323"/>
      <c r="N42" s="323"/>
      <c r="O42" s="323"/>
      <c r="P42" s="323"/>
      <c r="Q42" s="324"/>
    </row>
    <row r="43" spans="1:18" x14ac:dyDescent="0.25">
      <c r="A43" s="20"/>
      <c r="B43" s="13"/>
      <c r="C43" s="14"/>
      <c r="D43" s="22" t="s">
        <v>65</v>
      </c>
      <c r="E43" s="323" t="s">
        <v>75</v>
      </c>
      <c r="F43" s="323"/>
      <c r="G43" s="323"/>
      <c r="H43" s="323"/>
      <c r="I43" s="323"/>
      <c r="J43" s="323"/>
      <c r="K43" s="323"/>
      <c r="L43" s="323"/>
      <c r="M43" s="323"/>
      <c r="N43" s="323"/>
      <c r="O43" s="323"/>
      <c r="P43" s="323"/>
      <c r="Q43" s="324"/>
    </row>
    <row r="44" spans="1:18" x14ac:dyDescent="0.25">
      <c r="A44" s="20"/>
      <c r="B44" s="23"/>
      <c r="C44" s="14"/>
      <c r="D44" s="22" t="s">
        <v>67</v>
      </c>
      <c r="E44" s="316" t="s">
        <v>76</v>
      </c>
      <c r="F44" s="316"/>
      <c r="G44" s="316"/>
      <c r="H44" s="316"/>
      <c r="I44" s="316"/>
      <c r="J44" s="316"/>
      <c r="K44" s="316"/>
      <c r="L44" s="316"/>
      <c r="M44" s="316"/>
      <c r="N44" s="316"/>
      <c r="O44" s="316"/>
      <c r="P44" s="316"/>
      <c r="Q44" s="317"/>
    </row>
    <row r="45" spans="1:18" ht="12" customHeight="1" x14ac:dyDescent="0.25">
      <c r="A45" s="334" t="s">
        <v>71</v>
      </c>
      <c r="B45" s="335"/>
      <c r="C45" s="335"/>
      <c r="D45" s="335"/>
      <c r="E45" s="335"/>
      <c r="F45" s="335"/>
      <c r="G45" s="335"/>
      <c r="H45" s="335"/>
      <c r="I45" s="335"/>
      <c r="J45" s="335"/>
      <c r="K45" s="335"/>
      <c r="L45" s="335"/>
      <c r="M45" s="335"/>
      <c r="N45" s="335"/>
      <c r="O45" s="335"/>
      <c r="P45" s="335"/>
      <c r="Q45" s="336"/>
    </row>
    <row r="46" spans="1:18" ht="18.75" customHeight="1" x14ac:dyDescent="0.25">
      <c r="A46" s="343"/>
      <c r="B46" s="344"/>
      <c r="C46" s="344"/>
      <c r="D46" s="344"/>
      <c r="E46" s="344"/>
      <c r="F46" s="344"/>
      <c r="G46" s="344"/>
      <c r="H46" s="344"/>
      <c r="I46" s="344"/>
      <c r="J46" s="344"/>
      <c r="K46" s="344"/>
      <c r="L46" s="344"/>
      <c r="M46" s="344"/>
      <c r="N46" s="344"/>
      <c r="O46" s="344"/>
      <c r="P46" s="344"/>
      <c r="Q46" s="345"/>
    </row>
    <row r="47" spans="1:18" ht="3.75" customHeight="1" x14ac:dyDescent="0.25">
      <c r="A47" s="340"/>
      <c r="B47" s="341"/>
      <c r="C47" s="341"/>
      <c r="D47" s="341"/>
      <c r="E47" s="341"/>
      <c r="F47" s="341"/>
      <c r="G47" s="341"/>
      <c r="H47" s="341"/>
      <c r="I47" s="341"/>
      <c r="J47" s="341"/>
      <c r="K47" s="341"/>
      <c r="L47" s="341"/>
      <c r="M47" s="341"/>
      <c r="N47" s="341"/>
      <c r="O47" s="341"/>
      <c r="P47" s="341"/>
      <c r="Q47" s="342"/>
    </row>
    <row r="48" spans="1:18" ht="12.75" customHeight="1" x14ac:dyDescent="0.25">
      <c r="A48" s="320" t="s">
        <v>77</v>
      </c>
      <c r="B48" s="320"/>
      <c r="C48" s="320"/>
      <c r="D48" s="320"/>
      <c r="E48" s="320"/>
      <c r="F48" s="320"/>
      <c r="G48" s="320"/>
      <c r="H48" s="320"/>
      <c r="I48" s="320"/>
      <c r="J48" s="320"/>
      <c r="K48" s="320"/>
      <c r="L48" s="320"/>
      <c r="M48" s="320"/>
      <c r="N48" s="320"/>
      <c r="O48" s="320"/>
      <c r="P48" s="320"/>
      <c r="Q48" s="320"/>
      <c r="R48" s="15"/>
    </row>
    <row r="49" spans="1:18" x14ac:dyDescent="0.25">
      <c r="A49" s="12"/>
      <c r="B49" s="21"/>
      <c r="C49" s="14"/>
      <c r="D49" s="22" t="s">
        <v>61</v>
      </c>
      <c r="E49" s="323" t="s">
        <v>78</v>
      </c>
      <c r="F49" s="323"/>
      <c r="G49" s="323"/>
      <c r="H49" s="323"/>
      <c r="I49" s="323"/>
      <c r="J49" s="323"/>
      <c r="K49" s="323"/>
      <c r="L49" s="323"/>
      <c r="M49" s="323"/>
      <c r="N49" s="323"/>
      <c r="O49" s="323"/>
      <c r="P49" s="323"/>
      <c r="Q49" s="324"/>
    </row>
    <row r="50" spans="1:18" x14ac:dyDescent="0.25">
      <c r="A50" s="12"/>
      <c r="B50" s="13"/>
      <c r="C50" s="14"/>
      <c r="D50" s="22" t="s">
        <v>63</v>
      </c>
      <c r="E50" s="323" t="s">
        <v>79</v>
      </c>
      <c r="F50" s="323"/>
      <c r="G50" s="323"/>
      <c r="H50" s="323"/>
      <c r="I50" s="323"/>
      <c r="J50" s="323"/>
      <c r="K50" s="323"/>
      <c r="L50" s="323"/>
      <c r="M50" s="323"/>
      <c r="N50" s="323"/>
      <c r="O50" s="323"/>
      <c r="P50" s="323"/>
      <c r="Q50" s="324"/>
    </row>
    <row r="51" spans="1:18" x14ac:dyDescent="0.25">
      <c r="A51" s="12"/>
      <c r="B51" s="13"/>
      <c r="C51" s="14"/>
      <c r="D51" s="22" t="s">
        <v>65</v>
      </c>
      <c r="E51" s="323" t="s">
        <v>80</v>
      </c>
      <c r="F51" s="323"/>
      <c r="G51" s="323"/>
      <c r="H51" s="323"/>
      <c r="I51" s="323"/>
      <c r="J51" s="323"/>
      <c r="K51" s="323"/>
      <c r="L51" s="323"/>
      <c r="M51" s="323"/>
      <c r="N51" s="323"/>
      <c r="O51" s="323"/>
      <c r="P51" s="323"/>
      <c r="Q51" s="324"/>
    </row>
    <row r="52" spans="1:18" x14ac:dyDescent="0.25">
      <c r="A52" s="12"/>
      <c r="B52" s="13"/>
      <c r="C52" s="14"/>
      <c r="D52" s="22" t="s">
        <v>67</v>
      </c>
      <c r="E52" s="323" t="s">
        <v>81</v>
      </c>
      <c r="F52" s="323"/>
      <c r="G52" s="323"/>
      <c r="H52" s="323"/>
      <c r="I52" s="323"/>
      <c r="J52" s="323"/>
      <c r="K52" s="323"/>
      <c r="L52" s="323"/>
      <c r="M52" s="323"/>
      <c r="N52" s="323"/>
      <c r="O52" s="323"/>
      <c r="P52" s="323"/>
      <c r="Q52" s="324"/>
    </row>
    <row r="53" spans="1:18" x14ac:dyDescent="0.25">
      <c r="A53" s="12"/>
      <c r="B53" s="13"/>
      <c r="C53" s="14"/>
      <c r="D53" s="22" t="s">
        <v>69</v>
      </c>
      <c r="E53" s="323" t="s">
        <v>82</v>
      </c>
      <c r="F53" s="323"/>
      <c r="G53" s="323"/>
      <c r="H53" s="323"/>
      <c r="I53" s="323"/>
      <c r="J53" s="323"/>
      <c r="K53" s="323"/>
      <c r="L53" s="323"/>
      <c r="M53" s="323"/>
      <c r="N53" s="323"/>
      <c r="O53" s="323"/>
      <c r="P53" s="323"/>
      <c r="Q53" s="324"/>
    </row>
    <row r="54" spans="1:18" x14ac:dyDescent="0.25">
      <c r="A54" s="12"/>
      <c r="B54" s="23"/>
      <c r="C54" s="14"/>
      <c r="D54" s="22" t="s">
        <v>83</v>
      </c>
      <c r="E54" s="323" t="s">
        <v>84</v>
      </c>
      <c r="F54" s="323"/>
      <c r="G54" s="323"/>
      <c r="H54" s="323"/>
      <c r="I54" s="323"/>
      <c r="J54" s="323"/>
      <c r="K54" s="323"/>
      <c r="L54" s="323"/>
      <c r="M54" s="323"/>
      <c r="N54" s="323"/>
      <c r="O54" s="323"/>
      <c r="P54" s="323"/>
      <c r="Q54" s="324"/>
    </row>
    <row r="55" spans="1:18" ht="11.25" customHeight="1" x14ac:dyDescent="0.25">
      <c r="A55" s="318" t="s">
        <v>71</v>
      </c>
      <c r="B55" s="318"/>
      <c r="C55" s="318"/>
      <c r="D55" s="318"/>
      <c r="E55" s="318"/>
      <c r="F55" s="318"/>
      <c r="G55" s="318"/>
      <c r="H55" s="318"/>
      <c r="I55" s="318"/>
      <c r="J55" s="318"/>
      <c r="K55" s="318"/>
      <c r="L55" s="318"/>
      <c r="M55" s="318"/>
      <c r="N55" s="318"/>
      <c r="O55" s="318"/>
      <c r="P55" s="318"/>
      <c r="Q55" s="318"/>
    </row>
    <row r="56" spans="1:18" ht="18.75" customHeight="1" x14ac:dyDescent="0.25">
      <c r="A56" s="319"/>
      <c r="B56" s="319"/>
      <c r="C56" s="319"/>
      <c r="D56" s="319"/>
      <c r="E56" s="319"/>
      <c r="F56" s="319"/>
      <c r="G56" s="319"/>
      <c r="H56" s="319"/>
      <c r="I56" s="319"/>
      <c r="J56" s="319"/>
      <c r="K56" s="319"/>
      <c r="L56" s="319"/>
      <c r="M56" s="319"/>
      <c r="N56" s="319"/>
      <c r="O56" s="319"/>
      <c r="P56" s="319"/>
      <c r="Q56" s="319"/>
    </row>
    <row r="57" spans="1:18" ht="3.75" customHeight="1" x14ac:dyDescent="0.25">
      <c r="A57" s="340"/>
      <c r="B57" s="341"/>
      <c r="C57" s="341"/>
      <c r="D57" s="341"/>
      <c r="E57" s="341"/>
      <c r="F57" s="341"/>
      <c r="G57" s="341"/>
      <c r="H57" s="341"/>
      <c r="I57" s="341"/>
      <c r="J57" s="341"/>
      <c r="K57" s="341"/>
      <c r="L57" s="341"/>
      <c r="M57" s="341"/>
      <c r="N57" s="341"/>
      <c r="O57" s="341"/>
      <c r="P57" s="341"/>
      <c r="Q57" s="342"/>
    </row>
    <row r="58" spans="1:18" ht="11.25" customHeight="1" x14ac:dyDescent="0.25">
      <c r="A58" s="320" t="s">
        <v>85</v>
      </c>
      <c r="B58" s="320"/>
      <c r="C58" s="320"/>
      <c r="D58" s="320"/>
      <c r="E58" s="320"/>
      <c r="F58" s="320"/>
      <c r="G58" s="320"/>
      <c r="H58" s="320"/>
      <c r="I58" s="320"/>
      <c r="J58" s="320"/>
      <c r="K58" s="320"/>
      <c r="L58" s="320"/>
      <c r="M58" s="320"/>
      <c r="N58" s="320"/>
      <c r="O58" s="320"/>
      <c r="P58" s="320"/>
      <c r="Q58" s="320"/>
      <c r="R58" s="15"/>
    </row>
    <row r="59" spans="1:18" x14ac:dyDescent="0.25">
      <c r="A59" s="12"/>
      <c r="B59" s="21"/>
      <c r="C59" s="14"/>
      <c r="D59" s="22" t="s">
        <v>61</v>
      </c>
      <c r="E59" s="323" t="s">
        <v>86</v>
      </c>
      <c r="F59" s="323"/>
      <c r="G59" s="323"/>
      <c r="H59" s="323"/>
      <c r="I59" s="323"/>
      <c r="J59" s="323"/>
      <c r="K59" s="323"/>
      <c r="L59" s="323"/>
      <c r="M59" s="323"/>
      <c r="N59" s="323"/>
      <c r="O59" s="323"/>
      <c r="P59" s="323"/>
      <c r="Q59" s="324"/>
    </row>
    <row r="60" spans="1:18" ht="11.4" x14ac:dyDescent="0.25">
      <c r="A60" s="24"/>
      <c r="B60" s="13"/>
      <c r="C60" s="14"/>
      <c r="D60" s="22" t="s">
        <v>63</v>
      </c>
      <c r="E60" s="323" t="s">
        <v>87</v>
      </c>
      <c r="F60" s="323"/>
      <c r="G60" s="323"/>
      <c r="H60" s="323"/>
      <c r="I60" s="323"/>
      <c r="J60" s="323"/>
      <c r="K60" s="323"/>
      <c r="L60" s="323"/>
      <c r="M60" s="323"/>
      <c r="N60" s="323"/>
      <c r="O60" s="323"/>
      <c r="P60" s="323"/>
      <c r="Q60" s="324"/>
    </row>
    <row r="61" spans="1:18" x14ac:dyDescent="0.25">
      <c r="A61" s="12"/>
      <c r="B61" s="13"/>
      <c r="C61" s="14"/>
      <c r="D61" s="22" t="s">
        <v>65</v>
      </c>
      <c r="E61" s="323" t="s">
        <v>88</v>
      </c>
      <c r="F61" s="323"/>
      <c r="G61" s="323"/>
      <c r="H61" s="323"/>
      <c r="I61" s="323"/>
      <c r="J61" s="323"/>
      <c r="K61" s="323"/>
      <c r="L61" s="323"/>
      <c r="M61" s="323"/>
      <c r="N61" s="323"/>
      <c r="O61" s="323"/>
      <c r="P61" s="323"/>
      <c r="Q61" s="324"/>
    </row>
    <row r="62" spans="1:18" x14ac:dyDescent="0.25">
      <c r="A62" s="12"/>
      <c r="B62" s="13"/>
      <c r="C62" s="14"/>
      <c r="D62" s="22" t="s">
        <v>67</v>
      </c>
      <c r="E62" s="323" t="s">
        <v>89</v>
      </c>
      <c r="F62" s="323"/>
      <c r="G62" s="323"/>
      <c r="H62" s="323"/>
      <c r="I62" s="323"/>
      <c r="J62" s="323"/>
      <c r="K62" s="323"/>
      <c r="L62" s="323"/>
      <c r="M62" s="323"/>
      <c r="N62" s="323"/>
      <c r="O62" s="323"/>
      <c r="P62" s="323"/>
      <c r="Q62" s="324"/>
    </row>
    <row r="63" spans="1:18" x14ac:dyDescent="0.25">
      <c r="A63" s="12"/>
      <c r="B63" s="23"/>
      <c r="C63" s="14"/>
      <c r="D63" s="22" t="s">
        <v>69</v>
      </c>
      <c r="E63" s="323" t="s">
        <v>90</v>
      </c>
      <c r="F63" s="323"/>
      <c r="G63" s="323"/>
      <c r="H63" s="323"/>
      <c r="I63" s="323"/>
      <c r="J63" s="323"/>
      <c r="K63" s="323"/>
      <c r="L63" s="323"/>
      <c r="M63" s="323"/>
      <c r="N63" s="323"/>
      <c r="O63" s="323"/>
      <c r="P63" s="323"/>
      <c r="Q63" s="324"/>
    </row>
    <row r="64" spans="1:18" ht="11.25" customHeight="1" x14ac:dyDescent="0.25">
      <c r="A64" s="318" t="s">
        <v>71</v>
      </c>
      <c r="B64" s="318"/>
      <c r="C64" s="318"/>
      <c r="D64" s="318"/>
      <c r="E64" s="318"/>
      <c r="F64" s="318"/>
      <c r="G64" s="318"/>
      <c r="H64" s="318"/>
      <c r="I64" s="318"/>
      <c r="J64" s="318"/>
      <c r="K64" s="318"/>
      <c r="L64" s="318"/>
      <c r="M64" s="318"/>
      <c r="N64" s="318"/>
      <c r="O64" s="318"/>
      <c r="P64" s="318"/>
      <c r="Q64" s="318"/>
    </row>
    <row r="65" spans="1:18" ht="18.75" customHeight="1" x14ac:dyDescent="0.25">
      <c r="A65" s="319"/>
      <c r="B65" s="319"/>
      <c r="C65" s="319"/>
      <c r="D65" s="319"/>
      <c r="E65" s="319"/>
      <c r="F65" s="319"/>
      <c r="G65" s="319"/>
      <c r="H65" s="319"/>
      <c r="I65" s="319"/>
      <c r="J65" s="319"/>
      <c r="K65" s="319"/>
      <c r="L65" s="319"/>
      <c r="M65" s="319"/>
      <c r="N65" s="319"/>
      <c r="O65" s="319"/>
      <c r="P65" s="319"/>
      <c r="Q65" s="319"/>
    </row>
    <row r="66" spans="1:18" ht="3.75" customHeight="1" x14ac:dyDescent="0.25">
      <c r="A66" s="306"/>
      <c r="B66" s="307"/>
      <c r="C66" s="307"/>
      <c r="D66" s="307"/>
      <c r="E66" s="307"/>
      <c r="F66" s="307"/>
      <c r="G66" s="307"/>
      <c r="H66" s="307"/>
      <c r="I66" s="307"/>
      <c r="J66" s="307"/>
      <c r="K66" s="307"/>
      <c r="L66" s="307"/>
      <c r="M66" s="307"/>
      <c r="N66" s="307"/>
      <c r="O66" s="307"/>
      <c r="P66" s="307"/>
      <c r="Q66" s="307"/>
    </row>
    <row r="67" spans="1:18" ht="10.5" customHeight="1" x14ac:dyDescent="0.25">
      <c r="A67" s="331" t="s">
        <v>91</v>
      </c>
      <c r="B67" s="332"/>
      <c r="C67" s="332"/>
      <c r="D67" s="332"/>
      <c r="E67" s="332"/>
      <c r="F67" s="332"/>
      <c r="G67" s="332"/>
      <c r="H67" s="332"/>
      <c r="I67" s="332"/>
      <c r="J67" s="332"/>
      <c r="K67" s="332"/>
      <c r="L67" s="332"/>
      <c r="M67" s="332"/>
      <c r="N67" s="332"/>
      <c r="O67" s="332"/>
      <c r="P67" s="332"/>
      <c r="Q67" s="333"/>
      <c r="R67" s="15"/>
    </row>
    <row r="68" spans="1:18" x14ac:dyDescent="0.25">
      <c r="A68" s="12"/>
      <c r="B68" s="21"/>
      <c r="C68" s="14"/>
      <c r="D68" s="22" t="s">
        <v>61</v>
      </c>
      <c r="E68" s="316" t="s">
        <v>92</v>
      </c>
      <c r="F68" s="316"/>
      <c r="G68" s="316"/>
      <c r="H68" s="316"/>
      <c r="I68" s="316"/>
      <c r="J68" s="316"/>
      <c r="K68" s="316"/>
      <c r="L68" s="316"/>
      <c r="M68" s="316"/>
      <c r="N68" s="316"/>
      <c r="O68" s="316"/>
      <c r="P68" s="316"/>
      <c r="Q68" s="317"/>
    </row>
    <row r="69" spans="1:18" x14ac:dyDescent="0.25">
      <c r="A69" s="12"/>
      <c r="B69" s="13"/>
      <c r="C69" s="14"/>
      <c r="D69" s="22" t="s">
        <v>63</v>
      </c>
      <c r="E69" s="323" t="s">
        <v>93</v>
      </c>
      <c r="F69" s="323"/>
      <c r="G69" s="323"/>
      <c r="H69" s="323"/>
      <c r="I69" s="323"/>
      <c r="J69" s="323"/>
      <c r="K69" s="323"/>
      <c r="L69" s="323"/>
      <c r="M69" s="323"/>
      <c r="N69" s="323"/>
      <c r="O69" s="323"/>
      <c r="P69" s="323"/>
      <c r="Q69" s="324"/>
    </row>
    <row r="70" spans="1:18" x14ac:dyDescent="0.25">
      <c r="A70" s="12"/>
      <c r="B70" s="13"/>
      <c r="C70" s="14"/>
      <c r="D70" s="22" t="s">
        <v>65</v>
      </c>
      <c r="E70" s="323" t="s">
        <v>94</v>
      </c>
      <c r="F70" s="323"/>
      <c r="G70" s="323"/>
      <c r="H70" s="323"/>
      <c r="I70" s="323"/>
      <c r="J70" s="323"/>
      <c r="K70" s="323"/>
      <c r="L70" s="323"/>
      <c r="M70" s="323"/>
      <c r="N70" s="323"/>
      <c r="O70" s="323"/>
      <c r="P70" s="323"/>
      <c r="Q70" s="324"/>
    </row>
    <row r="71" spans="1:18" x14ac:dyDescent="0.25">
      <c r="A71" s="12"/>
      <c r="B71" s="13"/>
      <c r="C71" s="14"/>
      <c r="D71" s="22" t="s">
        <v>67</v>
      </c>
      <c r="E71" s="323" t="s">
        <v>95</v>
      </c>
      <c r="F71" s="323"/>
      <c r="G71" s="323"/>
      <c r="H71" s="323"/>
      <c r="I71" s="323"/>
      <c r="J71" s="323"/>
      <c r="K71" s="323"/>
      <c r="L71" s="323"/>
      <c r="M71" s="323"/>
      <c r="N71" s="323"/>
      <c r="O71" s="323"/>
      <c r="P71" s="323"/>
      <c r="Q71" s="324"/>
    </row>
    <row r="72" spans="1:18" x14ac:dyDescent="0.25">
      <c r="A72" s="12"/>
      <c r="B72" s="23"/>
      <c r="C72" s="14"/>
      <c r="D72" s="22" t="s">
        <v>69</v>
      </c>
      <c r="E72" s="323" t="s">
        <v>96</v>
      </c>
      <c r="F72" s="323"/>
      <c r="G72" s="323"/>
      <c r="H72" s="323"/>
      <c r="I72" s="323"/>
      <c r="J72" s="323"/>
      <c r="K72" s="323"/>
      <c r="L72" s="323"/>
      <c r="M72" s="323"/>
      <c r="N72" s="323"/>
      <c r="O72" s="323"/>
      <c r="P72" s="323"/>
      <c r="Q72" s="324"/>
    </row>
    <row r="73" spans="1:18" ht="11.25" customHeight="1" x14ac:dyDescent="0.25">
      <c r="A73" s="318" t="s">
        <v>71</v>
      </c>
      <c r="B73" s="318"/>
      <c r="C73" s="318"/>
      <c r="D73" s="318"/>
      <c r="E73" s="318"/>
      <c r="F73" s="318"/>
      <c r="G73" s="318"/>
      <c r="H73" s="318"/>
      <c r="I73" s="318"/>
      <c r="J73" s="318"/>
      <c r="K73" s="318"/>
      <c r="L73" s="318"/>
      <c r="M73" s="318"/>
      <c r="N73" s="318"/>
      <c r="O73" s="318"/>
      <c r="P73" s="318"/>
      <c r="Q73" s="318"/>
    </row>
    <row r="74" spans="1:18" ht="18.75" customHeight="1" x14ac:dyDescent="0.25">
      <c r="A74" s="319"/>
      <c r="B74" s="319"/>
      <c r="C74" s="319"/>
      <c r="D74" s="319"/>
      <c r="E74" s="319"/>
      <c r="F74" s="319"/>
      <c r="G74" s="319"/>
      <c r="H74" s="319"/>
      <c r="I74" s="319"/>
      <c r="J74" s="319"/>
      <c r="K74" s="319"/>
      <c r="L74" s="319"/>
      <c r="M74" s="319"/>
      <c r="N74" s="319"/>
      <c r="O74" s="319"/>
      <c r="P74" s="319"/>
      <c r="Q74" s="319"/>
    </row>
    <row r="75" spans="1:18" ht="3.75" customHeight="1" x14ac:dyDescent="0.25">
      <c r="A75" s="328"/>
      <c r="B75" s="329"/>
      <c r="C75" s="329"/>
      <c r="D75" s="329"/>
      <c r="E75" s="329"/>
      <c r="F75" s="329"/>
      <c r="G75" s="329"/>
      <c r="H75" s="329"/>
      <c r="I75" s="329"/>
      <c r="J75" s="329"/>
      <c r="K75" s="329"/>
      <c r="L75" s="329"/>
      <c r="M75" s="329"/>
      <c r="N75" s="329"/>
      <c r="O75" s="329"/>
      <c r="P75" s="329"/>
      <c r="Q75" s="330"/>
    </row>
    <row r="76" spans="1:18" ht="10.5" customHeight="1" x14ac:dyDescent="0.25">
      <c r="A76" s="320" t="s">
        <v>97</v>
      </c>
      <c r="B76" s="320"/>
      <c r="C76" s="320"/>
      <c r="D76" s="320"/>
      <c r="E76" s="320"/>
      <c r="F76" s="320"/>
      <c r="G76" s="320"/>
      <c r="H76" s="320"/>
      <c r="I76" s="320"/>
      <c r="J76" s="320"/>
      <c r="K76" s="320"/>
      <c r="L76" s="320"/>
      <c r="M76" s="320"/>
      <c r="N76" s="320"/>
      <c r="O76" s="320"/>
      <c r="P76" s="320"/>
      <c r="Q76" s="320"/>
      <c r="R76" s="15"/>
    </row>
    <row r="77" spans="1:18" x14ac:dyDescent="0.25">
      <c r="A77" s="12"/>
      <c r="B77" s="21"/>
      <c r="C77" s="14"/>
      <c r="D77" s="22" t="s">
        <v>61</v>
      </c>
      <c r="E77" s="323" t="s">
        <v>98</v>
      </c>
      <c r="F77" s="323"/>
      <c r="G77" s="323"/>
      <c r="H77" s="323"/>
      <c r="I77" s="323"/>
      <c r="J77" s="323"/>
      <c r="K77" s="323"/>
      <c r="L77" s="323"/>
      <c r="M77" s="323"/>
      <c r="N77" s="323"/>
      <c r="O77" s="323"/>
      <c r="P77" s="323"/>
      <c r="Q77" s="324"/>
    </row>
    <row r="78" spans="1:18" x14ac:dyDescent="0.25">
      <c r="A78" s="12"/>
      <c r="B78" s="13"/>
      <c r="C78" s="14"/>
      <c r="D78" s="22" t="s">
        <v>63</v>
      </c>
      <c r="E78" s="323" t="s">
        <v>99</v>
      </c>
      <c r="F78" s="323"/>
      <c r="G78" s="323"/>
      <c r="H78" s="323"/>
      <c r="I78" s="323"/>
      <c r="J78" s="323"/>
      <c r="K78" s="323"/>
      <c r="L78" s="323"/>
      <c r="M78" s="323"/>
      <c r="N78" s="323"/>
      <c r="O78" s="323"/>
      <c r="P78" s="323"/>
      <c r="Q78" s="324"/>
    </row>
    <row r="79" spans="1:18" x14ac:dyDescent="0.25">
      <c r="A79" s="12"/>
      <c r="B79" s="13"/>
      <c r="C79" s="14"/>
      <c r="D79" s="22" t="s">
        <v>65</v>
      </c>
      <c r="E79" s="323" t="s">
        <v>100</v>
      </c>
      <c r="F79" s="323"/>
      <c r="G79" s="323"/>
      <c r="H79" s="323"/>
      <c r="I79" s="323"/>
      <c r="J79" s="323"/>
      <c r="K79" s="323"/>
      <c r="L79" s="323"/>
      <c r="M79" s="323"/>
      <c r="N79" s="323"/>
      <c r="O79" s="323"/>
      <c r="P79" s="323"/>
      <c r="Q79" s="324"/>
    </row>
    <row r="80" spans="1:18" x14ac:dyDescent="0.25">
      <c r="A80" s="12"/>
      <c r="B80" s="23"/>
      <c r="C80" s="14"/>
      <c r="D80" s="22" t="s">
        <v>67</v>
      </c>
      <c r="E80" s="323" t="s">
        <v>101</v>
      </c>
      <c r="F80" s="323"/>
      <c r="G80" s="323"/>
      <c r="H80" s="323"/>
      <c r="I80" s="323"/>
      <c r="J80" s="323"/>
      <c r="K80" s="323"/>
      <c r="L80" s="323"/>
      <c r="M80" s="323"/>
      <c r="N80" s="323"/>
      <c r="O80" s="323"/>
      <c r="P80" s="323"/>
      <c r="Q80" s="324"/>
    </row>
    <row r="81" spans="1:18" ht="11.25" customHeight="1" x14ac:dyDescent="0.25">
      <c r="A81" s="318" t="s">
        <v>71</v>
      </c>
      <c r="B81" s="318"/>
      <c r="C81" s="318"/>
      <c r="D81" s="318"/>
      <c r="E81" s="318"/>
      <c r="F81" s="318"/>
      <c r="G81" s="318"/>
      <c r="H81" s="318"/>
      <c r="I81" s="318"/>
      <c r="J81" s="318"/>
      <c r="K81" s="318"/>
      <c r="L81" s="318"/>
      <c r="M81" s="318"/>
      <c r="N81" s="318"/>
      <c r="O81" s="318"/>
      <c r="P81" s="318"/>
      <c r="Q81" s="318"/>
    </row>
    <row r="82" spans="1:18" ht="18.75" customHeight="1" x14ac:dyDescent="0.25">
      <c r="A82" s="319"/>
      <c r="B82" s="319"/>
      <c r="C82" s="319"/>
      <c r="D82" s="319"/>
      <c r="E82" s="319"/>
      <c r="F82" s="319"/>
      <c r="G82" s="319"/>
      <c r="H82" s="319"/>
      <c r="I82" s="319"/>
      <c r="J82" s="319"/>
      <c r="K82" s="319"/>
      <c r="L82" s="319"/>
      <c r="M82" s="319"/>
      <c r="N82" s="319"/>
      <c r="O82" s="319"/>
      <c r="P82" s="319"/>
      <c r="Q82" s="319"/>
    </row>
    <row r="83" spans="1:18" ht="3.75" customHeight="1" x14ac:dyDescent="0.25">
      <c r="A83" s="328"/>
      <c r="B83" s="329"/>
      <c r="C83" s="329"/>
      <c r="D83" s="329"/>
      <c r="E83" s="329"/>
      <c r="F83" s="329"/>
      <c r="G83" s="329"/>
      <c r="H83" s="329"/>
      <c r="I83" s="329"/>
      <c r="J83" s="329"/>
      <c r="K83" s="329"/>
      <c r="L83" s="329"/>
      <c r="M83" s="329"/>
      <c r="N83" s="329"/>
      <c r="O83" s="329"/>
      <c r="P83" s="329"/>
      <c r="Q83" s="330"/>
    </row>
    <row r="84" spans="1:18" ht="10.5" customHeight="1" x14ac:dyDescent="0.25">
      <c r="A84" s="320" t="s">
        <v>102</v>
      </c>
      <c r="B84" s="320"/>
      <c r="C84" s="320"/>
      <c r="D84" s="320"/>
      <c r="E84" s="320"/>
      <c r="F84" s="320"/>
      <c r="G84" s="320"/>
      <c r="H84" s="320"/>
      <c r="I84" s="320"/>
      <c r="J84" s="320"/>
      <c r="K84" s="320"/>
      <c r="L84" s="320"/>
      <c r="M84" s="320"/>
      <c r="N84" s="320"/>
      <c r="O84" s="320"/>
      <c r="P84" s="320"/>
      <c r="Q84" s="320"/>
      <c r="R84" s="15"/>
    </row>
    <row r="85" spans="1:18" x14ac:dyDescent="0.25">
      <c r="A85" s="12"/>
      <c r="B85" s="21"/>
      <c r="C85" s="14"/>
      <c r="D85" s="22" t="s">
        <v>61</v>
      </c>
      <c r="E85" s="323" t="s">
        <v>103</v>
      </c>
      <c r="F85" s="323"/>
      <c r="G85" s="323"/>
      <c r="H85" s="323"/>
      <c r="I85" s="323"/>
      <c r="J85" s="323"/>
      <c r="K85" s="323"/>
      <c r="L85" s="323"/>
      <c r="M85" s="323"/>
      <c r="N85" s="323"/>
      <c r="O85" s="323"/>
      <c r="P85" s="323"/>
      <c r="Q85" s="324"/>
    </row>
    <row r="86" spans="1:18" x14ac:dyDescent="0.25">
      <c r="A86" s="12"/>
      <c r="B86" s="13"/>
      <c r="C86" s="14"/>
      <c r="D86" s="22" t="s">
        <v>63</v>
      </c>
      <c r="E86" s="323" t="s">
        <v>104</v>
      </c>
      <c r="F86" s="323"/>
      <c r="G86" s="323"/>
      <c r="H86" s="323"/>
      <c r="I86" s="323"/>
      <c r="J86" s="323"/>
      <c r="K86" s="323"/>
      <c r="L86" s="323"/>
      <c r="M86" s="323"/>
      <c r="N86" s="323"/>
      <c r="O86" s="323"/>
      <c r="P86" s="323"/>
      <c r="Q86" s="324"/>
    </row>
    <row r="87" spans="1:18" x14ac:dyDescent="0.25">
      <c r="A87" s="12"/>
      <c r="B87" s="13"/>
      <c r="C87" s="14"/>
      <c r="D87" s="22" t="s">
        <v>65</v>
      </c>
      <c r="E87" s="323" t="s">
        <v>105</v>
      </c>
      <c r="F87" s="323"/>
      <c r="G87" s="323"/>
      <c r="H87" s="323"/>
      <c r="I87" s="323"/>
      <c r="J87" s="323"/>
      <c r="K87" s="323"/>
      <c r="L87" s="323"/>
      <c r="M87" s="323"/>
      <c r="N87" s="323"/>
      <c r="O87" s="323"/>
      <c r="P87" s="323"/>
      <c r="Q87" s="324"/>
    </row>
    <row r="88" spans="1:18" x14ac:dyDescent="0.25">
      <c r="A88" s="12"/>
      <c r="B88" s="13"/>
      <c r="C88" s="14"/>
      <c r="D88" s="22" t="s">
        <v>67</v>
      </c>
      <c r="E88" s="323" t="s">
        <v>106</v>
      </c>
      <c r="F88" s="323"/>
      <c r="G88" s="323"/>
      <c r="H88" s="323"/>
      <c r="I88" s="323"/>
      <c r="J88" s="323"/>
      <c r="K88" s="323"/>
      <c r="L88" s="323"/>
      <c r="M88" s="323"/>
      <c r="N88" s="323"/>
      <c r="O88" s="323"/>
      <c r="P88" s="323"/>
      <c r="Q88" s="324"/>
    </row>
    <row r="89" spans="1:18" x14ac:dyDescent="0.25">
      <c r="A89" s="12"/>
      <c r="B89" s="13"/>
      <c r="C89" s="14"/>
      <c r="D89" s="22" t="s">
        <v>69</v>
      </c>
      <c r="E89" s="316" t="s">
        <v>107</v>
      </c>
      <c r="F89" s="316"/>
      <c r="G89" s="316"/>
      <c r="H89" s="316"/>
      <c r="I89" s="316"/>
      <c r="J89" s="316"/>
      <c r="K89" s="316"/>
      <c r="L89" s="316"/>
      <c r="M89" s="316"/>
      <c r="N89" s="316"/>
      <c r="O89" s="316"/>
      <c r="P89" s="316"/>
      <c r="Q89" s="317"/>
    </row>
    <row r="90" spans="1:18" x14ac:dyDescent="0.25">
      <c r="A90" s="12"/>
      <c r="B90" s="13"/>
      <c r="C90" s="14"/>
      <c r="D90" s="22" t="s">
        <v>83</v>
      </c>
      <c r="E90" s="323" t="s">
        <v>108</v>
      </c>
      <c r="F90" s="323"/>
      <c r="G90" s="323"/>
      <c r="H90" s="323"/>
      <c r="I90" s="323"/>
      <c r="J90" s="323"/>
      <c r="K90" s="323"/>
      <c r="L90" s="323"/>
      <c r="M90" s="323"/>
      <c r="N90" s="323"/>
      <c r="O90" s="323"/>
      <c r="P90" s="323"/>
      <c r="Q90" s="324"/>
    </row>
    <row r="91" spans="1:18" x14ac:dyDescent="0.25">
      <c r="A91" s="12"/>
      <c r="B91" s="13"/>
      <c r="C91" s="14"/>
      <c r="D91" s="22" t="s">
        <v>109</v>
      </c>
      <c r="E91" s="323" t="s">
        <v>110</v>
      </c>
      <c r="F91" s="323"/>
      <c r="G91" s="323"/>
      <c r="H91" s="323"/>
      <c r="I91" s="323"/>
      <c r="J91" s="323"/>
      <c r="K91" s="323"/>
      <c r="L91" s="323"/>
      <c r="M91" s="323"/>
      <c r="N91" s="323"/>
      <c r="O91" s="323"/>
      <c r="P91" s="323"/>
      <c r="Q91" s="324"/>
    </row>
    <row r="92" spans="1:18" x14ac:dyDescent="0.25">
      <c r="A92" s="12"/>
      <c r="B92" s="13"/>
      <c r="C92" s="14"/>
      <c r="D92" s="22" t="s">
        <v>111</v>
      </c>
      <c r="E92" s="323" t="s">
        <v>112</v>
      </c>
      <c r="F92" s="323"/>
      <c r="G92" s="323"/>
      <c r="H92" s="323"/>
      <c r="I92" s="323"/>
      <c r="J92" s="323"/>
      <c r="K92" s="323"/>
      <c r="L92" s="323"/>
      <c r="M92" s="323"/>
      <c r="N92" s="323"/>
      <c r="O92" s="323"/>
      <c r="P92" s="323"/>
      <c r="Q92" s="324"/>
    </row>
    <row r="93" spans="1:18" x14ac:dyDescent="0.25">
      <c r="A93" s="12"/>
      <c r="B93" s="13"/>
      <c r="C93" s="14"/>
      <c r="D93" s="25" t="s">
        <v>113</v>
      </c>
      <c r="E93" s="323" t="s">
        <v>114</v>
      </c>
      <c r="F93" s="323"/>
      <c r="G93" s="323"/>
      <c r="H93" s="323"/>
      <c r="I93" s="323"/>
      <c r="J93" s="323"/>
      <c r="K93" s="323"/>
      <c r="L93" s="323"/>
      <c r="M93" s="323"/>
      <c r="N93" s="323"/>
      <c r="O93" s="323"/>
      <c r="P93" s="323"/>
      <c r="Q93" s="324"/>
    </row>
    <row r="94" spans="1:18" x14ac:dyDescent="0.25">
      <c r="A94" s="12"/>
      <c r="B94" s="13"/>
      <c r="C94" s="14"/>
      <c r="D94" s="25" t="s">
        <v>115</v>
      </c>
      <c r="E94" s="323" t="s">
        <v>116</v>
      </c>
      <c r="F94" s="323"/>
      <c r="G94" s="323"/>
      <c r="H94" s="323"/>
      <c r="I94" s="323"/>
      <c r="J94" s="323"/>
      <c r="K94" s="323"/>
      <c r="L94" s="323"/>
      <c r="M94" s="323"/>
      <c r="N94" s="323"/>
      <c r="O94" s="323"/>
      <c r="P94" s="323"/>
      <c r="Q94" s="324"/>
    </row>
    <row r="95" spans="1:18" x14ac:dyDescent="0.25">
      <c r="A95" s="12"/>
      <c r="B95" s="23"/>
      <c r="C95" s="14"/>
      <c r="D95" s="25" t="s">
        <v>117</v>
      </c>
      <c r="E95" s="323" t="s">
        <v>118</v>
      </c>
      <c r="F95" s="323"/>
      <c r="G95" s="323"/>
      <c r="H95" s="323"/>
      <c r="I95" s="323"/>
      <c r="J95" s="323"/>
      <c r="K95" s="323"/>
      <c r="L95" s="323"/>
      <c r="M95" s="323"/>
      <c r="N95" s="323"/>
      <c r="O95" s="323"/>
      <c r="P95" s="323"/>
      <c r="Q95" s="324"/>
    </row>
    <row r="96" spans="1:18" ht="11.25" customHeight="1" x14ac:dyDescent="0.25">
      <c r="A96" s="318" t="s">
        <v>71</v>
      </c>
      <c r="B96" s="318"/>
      <c r="C96" s="318"/>
      <c r="D96" s="318"/>
      <c r="E96" s="318"/>
      <c r="F96" s="318"/>
      <c r="G96" s="318"/>
      <c r="H96" s="318"/>
      <c r="I96" s="318"/>
      <c r="J96" s="318"/>
      <c r="K96" s="318"/>
      <c r="L96" s="318"/>
      <c r="M96" s="318"/>
      <c r="N96" s="318"/>
      <c r="O96" s="318"/>
      <c r="P96" s="318"/>
      <c r="Q96" s="318"/>
    </row>
    <row r="97" spans="1:18" ht="18.75" customHeight="1" x14ac:dyDescent="0.25">
      <c r="A97" s="319"/>
      <c r="B97" s="319"/>
      <c r="C97" s="319"/>
      <c r="D97" s="319"/>
      <c r="E97" s="319"/>
      <c r="F97" s="319"/>
      <c r="G97" s="319"/>
      <c r="H97" s="319"/>
      <c r="I97" s="319"/>
      <c r="J97" s="319"/>
      <c r="K97" s="319"/>
      <c r="L97" s="319"/>
      <c r="M97" s="319"/>
      <c r="N97" s="319"/>
      <c r="O97" s="319"/>
      <c r="P97" s="319"/>
      <c r="Q97" s="319"/>
    </row>
    <row r="98" spans="1:18" ht="3.75" customHeight="1" x14ac:dyDescent="0.25">
      <c r="A98" s="328"/>
      <c r="B98" s="329"/>
      <c r="C98" s="329"/>
      <c r="D98" s="329"/>
      <c r="E98" s="329"/>
      <c r="F98" s="329"/>
      <c r="G98" s="329"/>
      <c r="H98" s="329"/>
      <c r="I98" s="329"/>
      <c r="J98" s="329"/>
      <c r="K98" s="329"/>
      <c r="L98" s="329"/>
      <c r="M98" s="329"/>
      <c r="N98" s="329"/>
      <c r="O98" s="329"/>
      <c r="P98" s="329"/>
      <c r="Q98" s="330"/>
    </row>
    <row r="99" spans="1:18" ht="10.5" customHeight="1" x14ac:dyDescent="0.25">
      <c r="A99" s="331" t="s">
        <v>119</v>
      </c>
      <c r="B99" s="332"/>
      <c r="C99" s="332"/>
      <c r="D99" s="332"/>
      <c r="E99" s="332"/>
      <c r="F99" s="332"/>
      <c r="G99" s="332"/>
      <c r="H99" s="332"/>
      <c r="I99" s="332"/>
      <c r="J99" s="332"/>
      <c r="K99" s="332"/>
      <c r="L99" s="332"/>
      <c r="M99" s="332"/>
      <c r="N99" s="332"/>
      <c r="O99" s="332"/>
      <c r="P99" s="332"/>
      <c r="Q99" s="333"/>
      <c r="R99" s="15"/>
    </row>
    <row r="100" spans="1:18" x14ac:dyDescent="0.25">
      <c r="A100" s="12"/>
      <c r="B100" s="21"/>
      <c r="C100" s="14"/>
      <c r="D100" s="22" t="s">
        <v>61</v>
      </c>
      <c r="E100" s="323" t="s">
        <v>120</v>
      </c>
      <c r="F100" s="323"/>
      <c r="G100" s="323"/>
      <c r="H100" s="323"/>
      <c r="I100" s="323"/>
      <c r="J100" s="323"/>
      <c r="K100" s="323"/>
      <c r="L100" s="323"/>
      <c r="M100" s="323"/>
      <c r="N100" s="323"/>
      <c r="O100" s="323"/>
      <c r="P100" s="323"/>
      <c r="Q100" s="324"/>
    </row>
    <row r="101" spans="1:18" x14ac:dyDescent="0.25">
      <c r="A101" s="12"/>
      <c r="B101" s="13"/>
      <c r="C101" s="14"/>
      <c r="D101" s="22" t="s">
        <v>63</v>
      </c>
      <c r="E101" s="323" t="s">
        <v>121</v>
      </c>
      <c r="F101" s="323"/>
      <c r="G101" s="323"/>
      <c r="H101" s="323"/>
      <c r="I101" s="323"/>
      <c r="J101" s="323"/>
      <c r="K101" s="323"/>
      <c r="L101" s="323"/>
      <c r="M101" s="323"/>
      <c r="N101" s="323"/>
      <c r="O101" s="323"/>
      <c r="P101" s="323"/>
      <c r="Q101" s="324"/>
    </row>
    <row r="102" spans="1:18" x14ac:dyDescent="0.25">
      <c r="A102" s="12"/>
      <c r="B102" s="23"/>
      <c r="C102" s="14"/>
      <c r="D102" s="22" t="s">
        <v>65</v>
      </c>
      <c r="E102" s="316" t="s">
        <v>122</v>
      </c>
      <c r="F102" s="316"/>
      <c r="G102" s="316"/>
      <c r="H102" s="316"/>
      <c r="I102" s="316"/>
      <c r="J102" s="316"/>
      <c r="K102" s="316"/>
      <c r="L102" s="316"/>
      <c r="M102" s="316"/>
      <c r="N102" s="316"/>
      <c r="O102" s="316"/>
      <c r="P102" s="316"/>
      <c r="Q102" s="317"/>
    </row>
    <row r="103" spans="1:18" ht="11.25" customHeight="1" x14ac:dyDescent="0.25">
      <c r="A103" s="318" t="s">
        <v>71</v>
      </c>
      <c r="B103" s="318"/>
      <c r="C103" s="318"/>
      <c r="D103" s="318"/>
      <c r="E103" s="318"/>
      <c r="F103" s="318"/>
      <c r="G103" s="318"/>
      <c r="H103" s="318"/>
      <c r="I103" s="318"/>
      <c r="J103" s="318"/>
      <c r="K103" s="318"/>
      <c r="L103" s="318"/>
      <c r="M103" s="318"/>
      <c r="N103" s="318"/>
      <c r="O103" s="318"/>
      <c r="P103" s="318"/>
      <c r="Q103" s="318"/>
    </row>
    <row r="104" spans="1:18" ht="18.75" customHeight="1" x14ac:dyDescent="0.25">
      <c r="A104" s="319"/>
      <c r="B104" s="319"/>
      <c r="C104" s="319"/>
      <c r="D104" s="319"/>
      <c r="E104" s="319"/>
      <c r="F104" s="319"/>
      <c r="G104" s="319"/>
      <c r="H104" s="319"/>
      <c r="I104" s="319"/>
      <c r="J104" s="319"/>
      <c r="K104" s="319"/>
      <c r="L104" s="319"/>
      <c r="M104" s="319"/>
      <c r="N104" s="319"/>
      <c r="O104" s="319"/>
      <c r="P104" s="319"/>
      <c r="Q104" s="319"/>
    </row>
    <row r="105" spans="1:18" ht="3.75" customHeight="1" x14ac:dyDescent="0.25">
      <c r="A105" s="328"/>
      <c r="B105" s="329"/>
      <c r="C105" s="329"/>
      <c r="D105" s="329"/>
      <c r="E105" s="329"/>
      <c r="F105" s="329"/>
      <c r="G105" s="329"/>
      <c r="H105" s="329"/>
      <c r="I105" s="329"/>
      <c r="J105" s="329"/>
      <c r="K105" s="329"/>
      <c r="L105" s="329"/>
      <c r="M105" s="329"/>
      <c r="N105" s="329"/>
      <c r="O105" s="329"/>
      <c r="P105" s="329"/>
      <c r="Q105" s="330"/>
    </row>
    <row r="106" spans="1:18" ht="10.5" customHeight="1" x14ac:dyDescent="0.25">
      <c r="A106" s="331" t="s">
        <v>123</v>
      </c>
      <c r="B106" s="332"/>
      <c r="C106" s="332"/>
      <c r="D106" s="332"/>
      <c r="E106" s="332"/>
      <c r="F106" s="332"/>
      <c r="G106" s="332"/>
      <c r="H106" s="332"/>
      <c r="I106" s="332"/>
      <c r="J106" s="332"/>
      <c r="K106" s="332"/>
      <c r="L106" s="332"/>
      <c r="M106" s="332"/>
      <c r="N106" s="332"/>
      <c r="O106" s="332"/>
      <c r="P106" s="332"/>
      <c r="Q106" s="333"/>
      <c r="R106" s="15"/>
    </row>
    <row r="107" spans="1:18" x14ac:dyDescent="0.25">
      <c r="A107" s="12"/>
      <c r="B107" s="21"/>
      <c r="C107" s="14"/>
      <c r="D107" s="22" t="s">
        <v>61</v>
      </c>
      <c r="E107" s="323" t="s">
        <v>124</v>
      </c>
      <c r="F107" s="323"/>
      <c r="G107" s="323"/>
      <c r="H107" s="323"/>
      <c r="I107" s="323"/>
      <c r="J107" s="323"/>
      <c r="K107" s="323"/>
      <c r="L107" s="323"/>
      <c r="M107" s="323"/>
      <c r="N107" s="323"/>
      <c r="O107" s="323"/>
      <c r="P107" s="323"/>
      <c r="Q107" s="324"/>
    </row>
    <row r="108" spans="1:18" x14ac:dyDescent="0.25">
      <c r="A108" s="12"/>
      <c r="B108" s="13"/>
      <c r="C108" s="14"/>
      <c r="D108" s="22" t="s">
        <v>63</v>
      </c>
      <c r="E108" s="323" t="s">
        <v>125</v>
      </c>
      <c r="F108" s="323"/>
      <c r="G108" s="323"/>
      <c r="H108" s="323"/>
      <c r="I108" s="323"/>
      <c r="J108" s="323"/>
      <c r="K108" s="323"/>
      <c r="L108" s="323"/>
      <c r="M108" s="323"/>
      <c r="N108" s="323"/>
      <c r="O108" s="323"/>
      <c r="P108" s="323"/>
      <c r="Q108" s="324"/>
    </row>
    <row r="109" spans="1:18" x14ac:dyDescent="0.25">
      <c r="A109" s="12"/>
      <c r="B109" s="13"/>
      <c r="C109" s="14"/>
      <c r="D109" s="22" t="s">
        <v>65</v>
      </c>
      <c r="E109" s="323" t="s">
        <v>126</v>
      </c>
      <c r="F109" s="323"/>
      <c r="G109" s="323"/>
      <c r="H109" s="323"/>
      <c r="I109" s="323"/>
      <c r="J109" s="323"/>
      <c r="K109" s="323"/>
      <c r="L109" s="323"/>
      <c r="M109" s="323"/>
      <c r="N109" s="323"/>
      <c r="O109" s="323"/>
      <c r="P109" s="323"/>
      <c r="Q109" s="324"/>
    </row>
    <row r="110" spans="1:18" x14ac:dyDescent="0.25">
      <c r="A110" s="12"/>
      <c r="B110" s="13"/>
      <c r="C110" s="14"/>
      <c r="D110" s="22" t="s">
        <v>67</v>
      </c>
      <c r="E110" s="323" t="s">
        <v>127</v>
      </c>
      <c r="F110" s="323"/>
      <c r="G110" s="323"/>
      <c r="H110" s="323"/>
      <c r="I110" s="323"/>
      <c r="J110" s="323"/>
      <c r="K110" s="323"/>
      <c r="L110" s="323"/>
      <c r="M110" s="323"/>
      <c r="N110" s="323"/>
      <c r="O110" s="323"/>
      <c r="P110" s="323"/>
      <c r="Q110" s="324"/>
    </row>
    <row r="111" spans="1:18" x14ac:dyDescent="0.25">
      <c r="A111" s="12"/>
      <c r="B111" s="23"/>
      <c r="C111" s="14"/>
      <c r="D111" s="22" t="s">
        <v>69</v>
      </c>
      <c r="E111" s="323" t="s">
        <v>128</v>
      </c>
      <c r="F111" s="323"/>
      <c r="G111" s="323"/>
      <c r="H111" s="323"/>
      <c r="I111" s="323"/>
      <c r="J111" s="323"/>
      <c r="K111" s="323"/>
      <c r="L111" s="323"/>
      <c r="M111" s="323"/>
      <c r="N111" s="323"/>
      <c r="O111" s="323"/>
      <c r="P111" s="323"/>
      <c r="Q111" s="324"/>
    </row>
    <row r="112" spans="1:18" ht="11.25" customHeight="1" x14ac:dyDescent="0.25">
      <c r="A112" s="318" t="s">
        <v>71</v>
      </c>
      <c r="B112" s="318"/>
      <c r="C112" s="318"/>
      <c r="D112" s="318"/>
      <c r="E112" s="318"/>
      <c r="F112" s="318"/>
      <c r="G112" s="318"/>
      <c r="H112" s="318"/>
      <c r="I112" s="318"/>
      <c r="J112" s="318"/>
      <c r="K112" s="318"/>
      <c r="L112" s="318"/>
      <c r="M112" s="318"/>
      <c r="N112" s="318"/>
      <c r="O112" s="318"/>
      <c r="P112" s="318"/>
      <c r="Q112" s="318"/>
    </row>
    <row r="113" spans="1:18" ht="18.75" customHeight="1" x14ac:dyDescent="0.25">
      <c r="A113" s="319"/>
      <c r="B113" s="319"/>
      <c r="C113" s="319"/>
      <c r="D113" s="319"/>
      <c r="E113" s="319"/>
      <c r="F113" s="319"/>
      <c r="G113" s="319"/>
      <c r="H113" s="319"/>
      <c r="I113" s="319"/>
      <c r="J113" s="319"/>
      <c r="K113" s="319"/>
      <c r="L113" s="319"/>
      <c r="M113" s="319"/>
      <c r="N113" s="319"/>
      <c r="O113" s="319"/>
      <c r="P113" s="319"/>
      <c r="Q113" s="319"/>
    </row>
    <row r="114" spans="1:18" ht="3.75" customHeight="1" x14ac:dyDescent="0.25">
      <c r="A114" s="328"/>
      <c r="B114" s="329"/>
      <c r="C114" s="329"/>
      <c r="D114" s="329"/>
      <c r="E114" s="329"/>
      <c r="F114" s="329"/>
      <c r="G114" s="329"/>
      <c r="H114" s="329"/>
      <c r="I114" s="329"/>
      <c r="J114" s="329"/>
      <c r="K114" s="329"/>
      <c r="L114" s="329"/>
      <c r="M114" s="329"/>
      <c r="N114" s="329"/>
      <c r="O114" s="329"/>
      <c r="P114" s="329"/>
      <c r="Q114" s="330"/>
    </row>
    <row r="115" spans="1:18" ht="12.75" customHeight="1" x14ac:dyDescent="0.25">
      <c r="A115" s="331" t="s">
        <v>129</v>
      </c>
      <c r="B115" s="332"/>
      <c r="C115" s="332"/>
      <c r="D115" s="332"/>
      <c r="E115" s="332"/>
      <c r="F115" s="332"/>
      <c r="G115" s="332"/>
      <c r="H115" s="332"/>
      <c r="I115" s="332"/>
      <c r="J115" s="332"/>
      <c r="K115" s="332"/>
      <c r="L115" s="332"/>
      <c r="M115" s="332"/>
      <c r="N115" s="332"/>
      <c r="O115" s="332"/>
      <c r="P115" s="332"/>
      <c r="Q115" s="333"/>
      <c r="R115" s="15"/>
    </row>
    <row r="116" spans="1:18" x14ac:dyDescent="0.25">
      <c r="A116" s="12"/>
      <c r="B116" s="21"/>
      <c r="C116" s="14"/>
      <c r="D116" s="22" t="s">
        <v>61</v>
      </c>
      <c r="E116" s="323" t="s">
        <v>130</v>
      </c>
      <c r="F116" s="323"/>
      <c r="G116" s="323"/>
      <c r="H116" s="323"/>
      <c r="I116" s="323"/>
      <c r="J116" s="323"/>
      <c r="K116" s="323"/>
      <c r="L116" s="323"/>
      <c r="M116" s="323"/>
      <c r="N116" s="323"/>
      <c r="O116" s="323"/>
      <c r="P116" s="323"/>
      <c r="Q116" s="324"/>
    </row>
    <row r="117" spans="1:18" x14ac:dyDescent="0.25">
      <c r="A117" s="12"/>
      <c r="B117" s="13"/>
      <c r="C117" s="14"/>
      <c r="D117" s="22" t="s">
        <v>63</v>
      </c>
      <c r="E117" s="323" t="s">
        <v>131</v>
      </c>
      <c r="F117" s="323"/>
      <c r="G117" s="323"/>
      <c r="H117" s="323"/>
      <c r="I117" s="323"/>
      <c r="J117" s="323"/>
      <c r="K117" s="323"/>
      <c r="L117" s="323"/>
      <c r="M117" s="323"/>
      <c r="N117" s="323"/>
      <c r="O117" s="323"/>
      <c r="P117" s="323"/>
      <c r="Q117" s="324"/>
    </row>
    <row r="118" spans="1:18" x14ac:dyDescent="0.25">
      <c r="A118" s="12"/>
      <c r="B118" s="13"/>
      <c r="C118" s="14"/>
      <c r="D118" s="22" t="s">
        <v>65</v>
      </c>
      <c r="E118" s="323" t="s">
        <v>132</v>
      </c>
      <c r="F118" s="323"/>
      <c r="G118" s="323"/>
      <c r="H118" s="323"/>
      <c r="I118" s="323"/>
      <c r="J118" s="323"/>
      <c r="K118" s="323"/>
      <c r="L118" s="323"/>
      <c r="M118" s="323"/>
      <c r="N118" s="323"/>
      <c r="O118" s="323"/>
      <c r="P118" s="323"/>
      <c r="Q118" s="324"/>
    </row>
    <row r="119" spans="1:18" x14ac:dyDescent="0.25">
      <c r="A119" s="12"/>
      <c r="B119" s="23"/>
      <c r="C119" s="14"/>
      <c r="D119" s="22" t="s">
        <v>67</v>
      </c>
      <c r="E119" s="316" t="s">
        <v>133</v>
      </c>
      <c r="F119" s="316"/>
      <c r="G119" s="316"/>
      <c r="H119" s="316"/>
      <c r="I119" s="316"/>
      <c r="J119" s="316"/>
      <c r="K119" s="316"/>
      <c r="L119" s="316"/>
      <c r="M119" s="316"/>
      <c r="N119" s="316"/>
      <c r="O119" s="316"/>
      <c r="P119" s="316"/>
      <c r="Q119" s="317"/>
    </row>
    <row r="120" spans="1:18" ht="11.25" customHeight="1" x14ac:dyDescent="0.25">
      <c r="A120" s="318" t="s">
        <v>71</v>
      </c>
      <c r="B120" s="318"/>
      <c r="C120" s="318"/>
      <c r="D120" s="318"/>
      <c r="E120" s="318"/>
      <c r="F120" s="318"/>
      <c r="G120" s="318"/>
      <c r="H120" s="318"/>
      <c r="I120" s="318"/>
      <c r="J120" s="318"/>
      <c r="K120" s="318"/>
      <c r="L120" s="318"/>
      <c r="M120" s="318"/>
      <c r="N120" s="318"/>
      <c r="O120" s="318"/>
      <c r="P120" s="318"/>
      <c r="Q120" s="318"/>
    </row>
    <row r="121" spans="1:18" ht="18.75" customHeight="1" x14ac:dyDescent="0.25">
      <c r="A121" s="319"/>
      <c r="B121" s="319"/>
      <c r="C121" s="319"/>
      <c r="D121" s="319"/>
      <c r="E121" s="319"/>
      <c r="F121" s="319"/>
      <c r="G121" s="319"/>
      <c r="H121" s="319"/>
      <c r="I121" s="319"/>
      <c r="J121" s="319"/>
      <c r="K121" s="319"/>
      <c r="L121" s="319"/>
      <c r="M121" s="319"/>
      <c r="N121" s="319"/>
      <c r="O121" s="319"/>
      <c r="P121" s="319"/>
      <c r="Q121" s="319"/>
    </row>
    <row r="122" spans="1:18" ht="3.75" customHeight="1" x14ac:dyDescent="0.25">
      <c r="A122" s="328"/>
      <c r="B122" s="329"/>
      <c r="C122" s="329"/>
      <c r="D122" s="329"/>
      <c r="E122" s="329"/>
      <c r="F122" s="329"/>
      <c r="G122" s="329"/>
      <c r="H122" s="329"/>
      <c r="I122" s="329"/>
      <c r="J122" s="329"/>
      <c r="K122" s="329"/>
      <c r="L122" s="329"/>
      <c r="M122" s="329"/>
      <c r="N122" s="329"/>
      <c r="O122" s="329"/>
      <c r="P122" s="329"/>
      <c r="Q122" s="330"/>
    </row>
    <row r="123" spans="1:18" ht="12.75" customHeight="1" x14ac:dyDescent="0.25">
      <c r="A123" s="331" t="s">
        <v>134</v>
      </c>
      <c r="B123" s="332"/>
      <c r="C123" s="332"/>
      <c r="D123" s="332"/>
      <c r="E123" s="332"/>
      <c r="F123" s="332"/>
      <c r="G123" s="332"/>
      <c r="H123" s="332"/>
      <c r="I123" s="332"/>
      <c r="J123" s="332"/>
      <c r="K123" s="332"/>
      <c r="L123" s="332"/>
      <c r="M123" s="332"/>
      <c r="N123" s="332"/>
      <c r="O123" s="332"/>
      <c r="P123" s="332"/>
      <c r="Q123" s="333"/>
      <c r="R123" s="15"/>
    </row>
    <row r="124" spans="1:18" x14ac:dyDescent="0.25">
      <c r="A124" s="12"/>
      <c r="B124" s="21"/>
      <c r="C124" s="14"/>
      <c r="D124" s="22" t="s">
        <v>61</v>
      </c>
      <c r="E124" s="323" t="s">
        <v>135</v>
      </c>
      <c r="F124" s="323"/>
      <c r="G124" s="323"/>
      <c r="H124" s="323"/>
      <c r="I124" s="323"/>
      <c r="J124" s="323"/>
      <c r="K124" s="323"/>
      <c r="L124" s="323"/>
      <c r="M124" s="323"/>
      <c r="N124" s="323"/>
      <c r="O124" s="323"/>
      <c r="P124" s="323"/>
      <c r="Q124" s="324"/>
    </row>
    <row r="125" spans="1:18" x14ac:dyDescent="0.25">
      <c r="A125" s="12"/>
      <c r="B125" s="13"/>
      <c r="C125" s="14"/>
      <c r="D125" s="22" t="s">
        <v>63</v>
      </c>
      <c r="E125" s="323" t="s">
        <v>136</v>
      </c>
      <c r="F125" s="323"/>
      <c r="G125" s="323"/>
      <c r="H125" s="323"/>
      <c r="I125" s="323"/>
      <c r="J125" s="323"/>
      <c r="K125" s="323"/>
      <c r="L125" s="323"/>
      <c r="M125" s="323"/>
      <c r="N125" s="323"/>
      <c r="O125" s="323"/>
      <c r="P125" s="323"/>
      <c r="Q125" s="324"/>
    </row>
    <row r="126" spans="1:18" x14ac:dyDescent="0.25">
      <c r="A126" s="12"/>
      <c r="B126" s="23"/>
      <c r="C126" s="14"/>
      <c r="D126" s="22" t="s">
        <v>65</v>
      </c>
      <c r="E126" s="323" t="s">
        <v>137</v>
      </c>
      <c r="F126" s="323"/>
      <c r="G126" s="323"/>
      <c r="H126" s="323"/>
      <c r="I126" s="323"/>
      <c r="J126" s="323"/>
      <c r="K126" s="323"/>
      <c r="L126" s="323"/>
      <c r="M126" s="323"/>
      <c r="N126" s="323"/>
      <c r="O126" s="323"/>
      <c r="P126" s="323"/>
      <c r="Q126" s="324"/>
    </row>
    <row r="127" spans="1:18" ht="11.25" customHeight="1" x14ac:dyDescent="0.25">
      <c r="A127" s="318" t="s">
        <v>71</v>
      </c>
      <c r="B127" s="318"/>
      <c r="C127" s="318"/>
      <c r="D127" s="318"/>
      <c r="E127" s="318"/>
      <c r="F127" s="318"/>
      <c r="G127" s="318"/>
      <c r="H127" s="318"/>
      <c r="I127" s="318"/>
      <c r="J127" s="318"/>
      <c r="K127" s="318"/>
      <c r="L127" s="318"/>
      <c r="M127" s="318"/>
      <c r="N127" s="318"/>
      <c r="O127" s="318"/>
      <c r="P127" s="318"/>
      <c r="Q127" s="318"/>
    </row>
    <row r="128" spans="1:18" ht="18.75" customHeight="1" x14ac:dyDescent="0.25">
      <c r="A128" s="319"/>
      <c r="B128" s="319"/>
      <c r="C128" s="319"/>
      <c r="D128" s="319"/>
      <c r="E128" s="319"/>
      <c r="F128" s="319"/>
      <c r="G128" s="319"/>
      <c r="H128" s="319"/>
      <c r="I128" s="319"/>
      <c r="J128" s="319"/>
      <c r="K128" s="319"/>
      <c r="L128" s="319"/>
      <c r="M128" s="319"/>
      <c r="N128" s="319"/>
      <c r="O128" s="319"/>
      <c r="P128" s="319"/>
      <c r="Q128" s="319"/>
    </row>
    <row r="129" spans="1:18" ht="3.75" customHeight="1" x14ac:dyDescent="0.25">
      <c r="A129" s="328"/>
      <c r="B129" s="329"/>
      <c r="C129" s="329"/>
      <c r="D129" s="329"/>
      <c r="E129" s="329"/>
      <c r="F129" s="329"/>
      <c r="G129" s="329"/>
      <c r="H129" s="329"/>
      <c r="I129" s="329"/>
      <c r="J129" s="329"/>
      <c r="K129" s="329"/>
      <c r="L129" s="329"/>
      <c r="M129" s="329"/>
      <c r="N129" s="329"/>
      <c r="O129" s="329"/>
      <c r="P129" s="329"/>
      <c r="Q129" s="330"/>
    </row>
    <row r="130" spans="1:18" ht="12.75" customHeight="1" x14ac:dyDescent="0.25">
      <c r="A130" s="331" t="s">
        <v>138</v>
      </c>
      <c r="B130" s="332"/>
      <c r="C130" s="332"/>
      <c r="D130" s="332"/>
      <c r="E130" s="332"/>
      <c r="F130" s="332"/>
      <c r="G130" s="332"/>
      <c r="H130" s="332"/>
      <c r="I130" s="332"/>
      <c r="J130" s="332"/>
      <c r="K130" s="332"/>
      <c r="L130" s="332"/>
      <c r="M130" s="332"/>
      <c r="N130" s="332"/>
      <c r="O130" s="332"/>
      <c r="P130" s="332"/>
      <c r="Q130" s="333"/>
      <c r="R130" s="15"/>
    </row>
    <row r="131" spans="1:18" x14ac:dyDescent="0.25">
      <c r="A131" s="12"/>
      <c r="B131" s="21"/>
      <c r="C131" s="14"/>
      <c r="D131" s="22" t="s">
        <v>61</v>
      </c>
      <c r="E131" s="323" t="s">
        <v>139</v>
      </c>
      <c r="F131" s="323"/>
      <c r="G131" s="323"/>
      <c r="H131" s="323"/>
      <c r="I131" s="323"/>
      <c r="J131" s="323"/>
      <c r="K131" s="323"/>
      <c r="L131" s="323"/>
      <c r="M131" s="323"/>
      <c r="N131" s="323"/>
      <c r="O131" s="323"/>
      <c r="P131" s="323"/>
      <c r="Q131" s="324"/>
    </row>
    <row r="132" spans="1:18" x14ac:dyDescent="0.25">
      <c r="A132" s="12"/>
      <c r="B132" s="13"/>
      <c r="C132" s="14"/>
      <c r="D132" s="22" t="s">
        <v>63</v>
      </c>
      <c r="E132" s="323" t="s">
        <v>140</v>
      </c>
      <c r="F132" s="323"/>
      <c r="G132" s="323"/>
      <c r="H132" s="323"/>
      <c r="I132" s="323"/>
      <c r="J132" s="323"/>
      <c r="K132" s="323"/>
      <c r="L132" s="323"/>
      <c r="M132" s="323"/>
      <c r="N132" s="323"/>
      <c r="O132" s="323"/>
      <c r="P132" s="323"/>
      <c r="Q132" s="324"/>
    </row>
    <row r="133" spans="1:18" x14ac:dyDescent="0.25">
      <c r="A133" s="12"/>
      <c r="B133" s="13"/>
      <c r="C133" s="14"/>
      <c r="D133" s="22" t="s">
        <v>65</v>
      </c>
      <c r="E133" s="323" t="s">
        <v>141</v>
      </c>
      <c r="F133" s="323"/>
      <c r="G133" s="323"/>
      <c r="H133" s="323"/>
      <c r="I133" s="323"/>
      <c r="J133" s="323"/>
      <c r="K133" s="323"/>
      <c r="L133" s="323"/>
      <c r="M133" s="323"/>
      <c r="N133" s="323"/>
      <c r="O133" s="323"/>
      <c r="P133" s="323"/>
      <c r="Q133" s="324"/>
    </row>
    <row r="134" spans="1:18" x14ac:dyDescent="0.25">
      <c r="A134" s="12"/>
      <c r="B134" s="13"/>
      <c r="C134" s="14"/>
      <c r="D134" s="22" t="s">
        <v>67</v>
      </c>
      <c r="E134" s="323" t="s">
        <v>142</v>
      </c>
      <c r="F134" s="323"/>
      <c r="G134" s="323"/>
      <c r="H134" s="323"/>
      <c r="I134" s="323"/>
      <c r="J134" s="323"/>
      <c r="K134" s="323"/>
      <c r="L134" s="323"/>
      <c r="M134" s="323"/>
      <c r="N134" s="323"/>
      <c r="O134" s="323"/>
      <c r="P134" s="323"/>
      <c r="Q134" s="324"/>
    </row>
    <row r="135" spans="1:18" x14ac:dyDescent="0.25">
      <c r="A135" s="12"/>
      <c r="B135" s="13"/>
      <c r="C135" s="14"/>
      <c r="D135" s="22" t="s">
        <v>69</v>
      </c>
      <c r="E135" s="323" t="s">
        <v>143</v>
      </c>
      <c r="F135" s="323"/>
      <c r="G135" s="323"/>
      <c r="H135" s="323"/>
      <c r="I135" s="323"/>
      <c r="J135" s="323"/>
      <c r="K135" s="323"/>
      <c r="L135" s="323"/>
      <c r="M135" s="323"/>
      <c r="N135" s="323"/>
      <c r="O135" s="323"/>
      <c r="P135" s="323"/>
      <c r="Q135" s="324"/>
    </row>
    <row r="136" spans="1:18" x14ac:dyDescent="0.25">
      <c r="A136" s="12"/>
      <c r="B136" s="23"/>
      <c r="C136" s="14"/>
      <c r="D136" s="22" t="s">
        <v>83</v>
      </c>
      <c r="E136" s="316" t="s">
        <v>144</v>
      </c>
      <c r="F136" s="316"/>
      <c r="G136" s="316"/>
      <c r="H136" s="316"/>
      <c r="I136" s="316"/>
      <c r="J136" s="316"/>
      <c r="K136" s="316"/>
      <c r="L136" s="316"/>
      <c r="M136" s="316"/>
      <c r="N136" s="316"/>
      <c r="O136" s="316"/>
      <c r="P136" s="316"/>
      <c r="Q136" s="317"/>
    </row>
    <row r="137" spans="1:18" ht="11.25" customHeight="1" x14ac:dyDescent="0.25">
      <c r="A137" s="318" t="s">
        <v>71</v>
      </c>
      <c r="B137" s="318"/>
      <c r="C137" s="318"/>
      <c r="D137" s="318"/>
      <c r="E137" s="318"/>
      <c r="F137" s="318"/>
      <c r="G137" s="318"/>
      <c r="H137" s="318"/>
      <c r="I137" s="318"/>
      <c r="J137" s="318"/>
      <c r="K137" s="318"/>
      <c r="L137" s="318"/>
      <c r="M137" s="318"/>
      <c r="N137" s="318"/>
      <c r="O137" s="318"/>
      <c r="P137" s="318"/>
      <c r="Q137" s="318"/>
    </row>
    <row r="138" spans="1:18" ht="18.75" customHeight="1" x14ac:dyDescent="0.25">
      <c r="A138" s="339"/>
      <c r="B138" s="339"/>
      <c r="C138" s="339"/>
      <c r="D138" s="339"/>
      <c r="E138" s="339"/>
      <c r="F138" s="339"/>
      <c r="G138" s="339"/>
      <c r="H138" s="339"/>
      <c r="I138" s="339"/>
      <c r="J138" s="339"/>
      <c r="K138" s="339"/>
      <c r="L138" s="339"/>
      <c r="M138" s="339"/>
      <c r="N138" s="339"/>
      <c r="O138" s="339"/>
      <c r="P138" s="339"/>
      <c r="Q138" s="339"/>
    </row>
    <row r="139" spans="1:18" ht="3.75" customHeight="1" x14ac:dyDescent="0.25">
      <c r="A139" s="328"/>
      <c r="B139" s="329"/>
      <c r="C139" s="329"/>
      <c r="D139" s="329"/>
      <c r="E139" s="329"/>
      <c r="F139" s="329"/>
      <c r="G139" s="329"/>
      <c r="H139" s="329"/>
      <c r="I139" s="329"/>
      <c r="J139" s="329"/>
      <c r="K139" s="329"/>
      <c r="L139" s="329"/>
      <c r="M139" s="329"/>
      <c r="N139" s="329"/>
      <c r="O139" s="329"/>
      <c r="P139" s="329"/>
      <c r="Q139" s="330"/>
    </row>
    <row r="140" spans="1:18" ht="12.75" customHeight="1" x14ac:dyDescent="0.25">
      <c r="A140" s="331" t="s">
        <v>145</v>
      </c>
      <c r="B140" s="332"/>
      <c r="C140" s="332"/>
      <c r="D140" s="332"/>
      <c r="E140" s="332"/>
      <c r="F140" s="332"/>
      <c r="G140" s="332"/>
      <c r="H140" s="332"/>
      <c r="I140" s="332"/>
      <c r="J140" s="332"/>
      <c r="K140" s="332"/>
      <c r="L140" s="332"/>
      <c r="M140" s="332"/>
      <c r="N140" s="332"/>
      <c r="O140" s="332"/>
      <c r="P140" s="332"/>
      <c r="Q140" s="333"/>
      <c r="R140" s="15"/>
    </row>
    <row r="141" spans="1:18" x14ac:dyDescent="0.25">
      <c r="A141" s="12"/>
      <c r="B141" s="21"/>
      <c r="C141" s="14"/>
      <c r="D141" s="22" t="s">
        <v>61</v>
      </c>
      <c r="E141" s="323" t="s">
        <v>146</v>
      </c>
      <c r="F141" s="323"/>
      <c r="G141" s="323"/>
      <c r="H141" s="323"/>
      <c r="I141" s="323"/>
      <c r="J141" s="323"/>
      <c r="K141" s="323"/>
      <c r="L141" s="323"/>
      <c r="M141" s="323"/>
      <c r="N141" s="323"/>
      <c r="O141" s="323"/>
      <c r="P141" s="323"/>
      <c r="Q141" s="324"/>
    </row>
    <row r="142" spans="1:18" x14ac:dyDescent="0.25">
      <c r="A142" s="12"/>
      <c r="B142" s="13"/>
      <c r="C142" s="14"/>
      <c r="D142" s="22" t="s">
        <v>63</v>
      </c>
      <c r="E142" s="323" t="s">
        <v>147</v>
      </c>
      <c r="F142" s="323"/>
      <c r="G142" s="323"/>
      <c r="H142" s="323"/>
      <c r="I142" s="323"/>
      <c r="J142" s="323"/>
      <c r="K142" s="323"/>
      <c r="L142" s="323"/>
      <c r="M142" s="323"/>
      <c r="N142" s="323"/>
      <c r="O142" s="323"/>
      <c r="P142" s="323"/>
      <c r="Q142" s="324"/>
    </row>
    <row r="143" spans="1:18" x14ac:dyDescent="0.25">
      <c r="A143" s="12"/>
      <c r="B143" s="13"/>
      <c r="C143" s="14"/>
      <c r="D143" s="22" t="s">
        <v>65</v>
      </c>
      <c r="E143" s="323" t="s">
        <v>148</v>
      </c>
      <c r="F143" s="323"/>
      <c r="G143" s="323"/>
      <c r="H143" s="323"/>
      <c r="I143" s="323"/>
      <c r="J143" s="323"/>
      <c r="K143" s="323"/>
      <c r="L143" s="323"/>
      <c r="M143" s="323"/>
      <c r="N143" s="323"/>
      <c r="O143" s="323"/>
      <c r="P143" s="323"/>
      <c r="Q143" s="324"/>
    </row>
    <row r="144" spans="1:18" x14ac:dyDescent="0.25">
      <c r="A144" s="12"/>
      <c r="B144" s="13"/>
      <c r="C144" s="14"/>
      <c r="D144" s="22" t="s">
        <v>67</v>
      </c>
      <c r="E144" s="323" t="s">
        <v>149</v>
      </c>
      <c r="F144" s="323"/>
      <c r="G144" s="323"/>
      <c r="H144" s="323"/>
      <c r="I144" s="323"/>
      <c r="J144" s="323"/>
      <c r="K144" s="323"/>
      <c r="L144" s="323"/>
      <c r="M144" s="323"/>
      <c r="N144" s="323"/>
      <c r="O144" s="323"/>
      <c r="P144" s="323"/>
      <c r="Q144" s="324"/>
    </row>
    <row r="145" spans="1:18" x14ac:dyDescent="0.25">
      <c r="A145" s="12"/>
      <c r="B145" s="13"/>
      <c r="C145" s="14"/>
      <c r="D145" s="22" t="s">
        <v>69</v>
      </c>
      <c r="E145" s="323" t="s">
        <v>150</v>
      </c>
      <c r="F145" s="323"/>
      <c r="G145" s="323"/>
      <c r="H145" s="323"/>
      <c r="I145" s="323"/>
      <c r="J145" s="323"/>
      <c r="K145" s="323"/>
      <c r="L145" s="323"/>
      <c r="M145" s="323"/>
      <c r="N145" s="323"/>
      <c r="O145" s="323"/>
      <c r="P145" s="323"/>
      <c r="Q145" s="324"/>
    </row>
    <row r="146" spans="1:18" x14ac:dyDescent="0.25">
      <c r="A146" s="12"/>
      <c r="B146" s="13"/>
      <c r="C146" s="14"/>
      <c r="D146" s="22" t="s">
        <v>83</v>
      </c>
      <c r="E146" s="323" t="s">
        <v>151</v>
      </c>
      <c r="F146" s="323"/>
      <c r="G146" s="323"/>
      <c r="H146" s="323"/>
      <c r="I146" s="323"/>
      <c r="J146" s="323"/>
      <c r="K146" s="323"/>
      <c r="L146" s="323"/>
      <c r="M146" s="323"/>
      <c r="N146" s="323"/>
      <c r="O146" s="323"/>
      <c r="P146" s="323"/>
      <c r="Q146" s="324"/>
    </row>
    <row r="147" spans="1:18" x14ac:dyDescent="0.25">
      <c r="A147" s="12"/>
      <c r="B147" s="23"/>
      <c r="C147" s="14"/>
      <c r="D147" s="22" t="s">
        <v>109</v>
      </c>
      <c r="E147" s="323" t="s">
        <v>152</v>
      </c>
      <c r="F147" s="323"/>
      <c r="G147" s="323"/>
      <c r="H147" s="323"/>
      <c r="I147" s="323"/>
      <c r="J147" s="323"/>
      <c r="K147" s="323"/>
      <c r="L147" s="323"/>
      <c r="M147" s="323"/>
      <c r="N147" s="323"/>
      <c r="O147" s="323"/>
      <c r="P147" s="323"/>
      <c r="Q147" s="324"/>
    </row>
    <row r="148" spans="1:18" ht="11.25" customHeight="1" x14ac:dyDescent="0.25">
      <c r="A148" s="334" t="s">
        <v>71</v>
      </c>
      <c r="B148" s="335"/>
      <c r="C148" s="335"/>
      <c r="D148" s="335"/>
      <c r="E148" s="335"/>
      <c r="F148" s="335"/>
      <c r="G148" s="335"/>
      <c r="H148" s="335"/>
      <c r="I148" s="335"/>
      <c r="J148" s="335"/>
      <c r="K148" s="335"/>
      <c r="L148" s="335"/>
      <c r="M148" s="335"/>
      <c r="N148" s="335"/>
      <c r="O148" s="335"/>
      <c r="P148" s="335"/>
      <c r="Q148" s="336"/>
    </row>
    <row r="149" spans="1:18" ht="18.75" customHeight="1" x14ac:dyDescent="0.25">
      <c r="A149" s="337"/>
      <c r="B149" s="309"/>
      <c r="C149" s="309"/>
      <c r="D149" s="309"/>
      <c r="E149" s="309"/>
      <c r="F149" s="309"/>
      <c r="G149" s="309"/>
      <c r="H149" s="309"/>
      <c r="I149" s="309"/>
      <c r="J149" s="309"/>
      <c r="K149" s="309"/>
      <c r="L149" s="309"/>
      <c r="M149" s="309"/>
      <c r="N149" s="309"/>
      <c r="O149" s="309"/>
      <c r="P149" s="309"/>
      <c r="Q149" s="338"/>
    </row>
    <row r="150" spans="1:18" ht="3.75" customHeight="1" x14ac:dyDescent="0.25">
      <c r="A150" s="328"/>
      <c r="B150" s="329"/>
      <c r="C150" s="329"/>
      <c r="D150" s="329"/>
      <c r="E150" s="329"/>
      <c r="F150" s="329"/>
      <c r="G150" s="329"/>
      <c r="H150" s="329"/>
      <c r="I150" s="329"/>
      <c r="J150" s="329"/>
      <c r="K150" s="329"/>
      <c r="L150" s="329"/>
      <c r="M150" s="329"/>
      <c r="N150" s="329"/>
      <c r="O150" s="329"/>
      <c r="P150" s="329"/>
      <c r="Q150" s="330"/>
    </row>
    <row r="151" spans="1:18" ht="10.5" customHeight="1" x14ac:dyDescent="0.25">
      <c r="A151" s="331" t="s">
        <v>153</v>
      </c>
      <c r="B151" s="332"/>
      <c r="C151" s="332"/>
      <c r="D151" s="332"/>
      <c r="E151" s="332"/>
      <c r="F151" s="332"/>
      <c r="G151" s="332"/>
      <c r="H151" s="332"/>
      <c r="I151" s="332"/>
      <c r="J151" s="332"/>
      <c r="K151" s="332"/>
      <c r="L151" s="332"/>
      <c r="M151" s="332"/>
      <c r="N151" s="332"/>
      <c r="O151" s="332"/>
      <c r="P151" s="332"/>
      <c r="Q151" s="333"/>
      <c r="R151" s="15"/>
    </row>
    <row r="152" spans="1:18" x14ac:dyDescent="0.25">
      <c r="A152" s="12"/>
      <c r="B152" s="21"/>
      <c r="C152" s="14"/>
      <c r="D152" s="22" t="s">
        <v>61</v>
      </c>
      <c r="E152" s="323" t="s">
        <v>154</v>
      </c>
      <c r="F152" s="323"/>
      <c r="G152" s="323"/>
      <c r="H152" s="323"/>
      <c r="I152" s="323"/>
      <c r="J152" s="323"/>
      <c r="K152" s="323"/>
      <c r="L152" s="323"/>
      <c r="M152" s="323"/>
      <c r="N152" s="323"/>
      <c r="O152" s="323"/>
      <c r="P152" s="323"/>
      <c r="Q152" s="324"/>
    </row>
    <row r="153" spans="1:18" x14ac:dyDescent="0.25">
      <c r="A153" s="12"/>
      <c r="B153" s="13"/>
      <c r="C153" s="14"/>
      <c r="D153" s="22" t="s">
        <v>63</v>
      </c>
      <c r="E153" s="323" t="s">
        <v>155</v>
      </c>
      <c r="F153" s="323"/>
      <c r="G153" s="323"/>
      <c r="H153" s="323"/>
      <c r="I153" s="323"/>
      <c r="J153" s="323"/>
      <c r="K153" s="323"/>
      <c r="L153" s="323"/>
      <c r="M153" s="323"/>
      <c r="N153" s="323"/>
      <c r="O153" s="323"/>
      <c r="P153" s="323"/>
      <c r="Q153" s="324"/>
    </row>
    <row r="154" spans="1:18" x14ac:dyDescent="0.25">
      <c r="A154" s="12"/>
      <c r="B154" s="13"/>
      <c r="C154" s="14"/>
      <c r="D154" s="22" t="s">
        <v>65</v>
      </c>
      <c r="E154" s="323" t="s">
        <v>156</v>
      </c>
      <c r="F154" s="323"/>
      <c r="G154" s="323"/>
      <c r="H154" s="323"/>
      <c r="I154" s="323"/>
      <c r="J154" s="323"/>
      <c r="K154" s="323"/>
      <c r="L154" s="323"/>
      <c r="M154" s="323"/>
      <c r="N154" s="323"/>
      <c r="O154" s="323"/>
      <c r="P154" s="323"/>
      <c r="Q154" s="324"/>
    </row>
    <row r="155" spans="1:18" x14ac:dyDescent="0.25">
      <c r="A155" s="12"/>
      <c r="B155" s="13"/>
      <c r="C155" s="14"/>
      <c r="D155" s="22" t="s">
        <v>67</v>
      </c>
      <c r="E155" s="323" t="s">
        <v>157</v>
      </c>
      <c r="F155" s="323"/>
      <c r="G155" s="323"/>
      <c r="H155" s="323"/>
      <c r="I155" s="323"/>
      <c r="J155" s="323"/>
      <c r="K155" s="323"/>
      <c r="L155" s="323"/>
      <c r="M155" s="323"/>
      <c r="N155" s="323"/>
      <c r="O155" s="323"/>
      <c r="P155" s="323"/>
      <c r="Q155" s="324"/>
    </row>
    <row r="156" spans="1:18" x14ac:dyDescent="0.25">
      <c r="A156" s="12"/>
      <c r="B156" s="13"/>
      <c r="C156" s="14"/>
      <c r="D156" s="22" t="s">
        <v>69</v>
      </c>
      <c r="E156" s="323" t="s">
        <v>158</v>
      </c>
      <c r="F156" s="323"/>
      <c r="G156" s="323"/>
      <c r="H156" s="323"/>
      <c r="I156" s="323"/>
      <c r="J156" s="323"/>
      <c r="K156" s="323"/>
      <c r="L156" s="323"/>
      <c r="M156" s="323"/>
      <c r="N156" s="323"/>
      <c r="O156" s="323"/>
      <c r="P156" s="323"/>
      <c r="Q156" s="324"/>
    </row>
    <row r="157" spans="1:18" x14ac:dyDescent="0.25">
      <c r="A157" s="12"/>
      <c r="B157" s="13"/>
      <c r="C157" s="14"/>
      <c r="D157" s="22" t="s">
        <v>83</v>
      </c>
      <c r="E157" s="323" t="s">
        <v>159</v>
      </c>
      <c r="F157" s="323"/>
      <c r="G157" s="323"/>
      <c r="H157" s="323"/>
      <c r="I157" s="323"/>
      <c r="J157" s="323"/>
      <c r="K157" s="323"/>
      <c r="L157" s="323"/>
      <c r="M157" s="323"/>
      <c r="N157" s="323"/>
      <c r="O157" s="323"/>
      <c r="P157" s="323"/>
      <c r="Q157" s="324"/>
    </row>
    <row r="158" spans="1:18" x14ac:dyDescent="0.25">
      <c r="A158" s="12"/>
      <c r="B158" s="13"/>
      <c r="C158" s="14"/>
      <c r="D158" s="22" t="s">
        <v>109</v>
      </c>
      <c r="E158" s="323" t="s">
        <v>160</v>
      </c>
      <c r="F158" s="323"/>
      <c r="G158" s="323"/>
      <c r="H158" s="323"/>
      <c r="I158" s="323"/>
      <c r="J158" s="323"/>
      <c r="K158" s="323"/>
      <c r="L158" s="323"/>
      <c r="M158" s="323"/>
      <c r="N158" s="323"/>
      <c r="O158" s="323"/>
      <c r="P158" s="323"/>
      <c r="Q158" s="324"/>
    </row>
    <row r="159" spans="1:18" x14ac:dyDescent="0.25">
      <c r="A159" s="12"/>
      <c r="B159" s="13"/>
      <c r="C159" s="14"/>
      <c r="D159" s="22" t="s">
        <v>111</v>
      </c>
      <c r="E159" s="323" t="s">
        <v>161</v>
      </c>
      <c r="F159" s="323"/>
      <c r="G159" s="323"/>
      <c r="H159" s="323"/>
      <c r="I159" s="323"/>
      <c r="J159" s="323"/>
      <c r="K159" s="323"/>
      <c r="L159" s="323"/>
      <c r="M159" s="323"/>
      <c r="N159" s="323"/>
      <c r="O159" s="323"/>
      <c r="P159" s="323"/>
      <c r="Q159" s="324"/>
    </row>
    <row r="160" spans="1:18" x14ac:dyDescent="0.25">
      <c r="A160" s="12"/>
      <c r="B160" s="23"/>
      <c r="C160" s="14"/>
      <c r="D160" s="22" t="s">
        <v>113</v>
      </c>
      <c r="E160" s="323" t="s">
        <v>162</v>
      </c>
      <c r="F160" s="323"/>
      <c r="G160" s="323"/>
      <c r="H160" s="323"/>
      <c r="I160" s="323"/>
      <c r="J160" s="323"/>
      <c r="K160" s="323"/>
      <c r="L160" s="323"/>
      <c r="M160" s="323"/>
      <c r="N160" s="323"/>
      <c r="O160" s="323"/>
      <c r="P160" s="323"/>
      <c r="Q160" s="324"/>
    </row>
    <row r="161" spans="1:18" ht="11.25" customHeight="1" x14ac:dyDescent="0.25">
      <c r="A161" s="318" t="s">
        <v>71</v>
      </c>
      <c r="B161" s="318"/>
      <c r="C161" s="318"/>
      <c r="D161" s="318"/>
      <c r="E161" s="318"/>
      <c r="F161" s="318"/>
      <c r="G161" s="318"/>
      <c r="H161" s="318"/>
      <c r="I161" s="318"/>
      <c r="J161" s="318"/>
      <c r="K161" s="318"/>
      <c r="L161" s="318"/>
      <c r="M161" s="318"/>
      <c r="N161" s="318"/>
      <c r="O161" s="318"/>
      <c r="P161" s="318"/>
      <c r="Q161" s="318"/>
    </row>
    <row r="162" spans="1:18" ht="18.75" customHeight="1" x14ac:dyDescent="0.25">
      <c r="A162" s="319"/>
      <c r="B162" s="319"/>
      <c r="C162" s="319"/>
      <c r="D162" s="319"/>
      <c r="E162" s="319"/>
      <c r="F162" s="319"/>
      <c r="G162" s="319"/>
      <c r="H162" s="319"/>
      <c r="I162" s="319"/>
      <c r="J162" s="319"/>
      <c r="K162" s="319"/>
      <c r="L162" s="319"/>
      <c r="M162" s="319"/>
      <c r="N162" s="319"/>
      <c r="O162" s="319"/>
      <c r="P162" s="319"/>
      <c r="Q162" s="319"/>
    </row>
    <row r="163" spans="1:18" ht="3.75" customHeight="1" x14ac:dyDescent="0.25">
      <c r="A163" s="328"/>
      <c r="B163" s="329"/>
      <c r="C163" s="329"/>
      <c r="D163" s="329"/>
      <c r="E163" s="329"/>
      <c r="F163" s="329"/>
      <c r="G163" s="329"/>
      <c r="H163" s="329"/>
      <c r="I163" s="329"/>
      <c r="J163" s="329"/>
      <c r="K163" s="329"/>
      <c r="L163" s="329"/>
      <c r="M163" s="329"/>
      <c r="N163" s="329"/>
      <c r="O163" s="329"/>
      <c r="P163" s="329"/>
      <c r="Q163" s="330"/>
    </row>
    <row r="164" spans="1:18" ht="10.5" customHeight="1" x14ac:dyDescent="0.25">
      <c r="A164" s="320" t="s">
        <v>163</v>
      </c>
      <c r="B164" s="320"/>
      <c r="C164" s="320"/>
      <c r="D164" s="320"/>
      <c r="E164" s="320"/>
      <c r="F164" s="320"/>
      <c r="G164" s="320"/>
      <c r="H164" s="320"/>
      <c r="I164" s="320"/>
      <c r="J164" s="320"/>
      <c r="K164" s="320"/>
      <c r="L164" s="320"/>
      <c r="M164" s="320"/>
      <c r="N164" s="320"/>
      <c r="O164" s="320"/>
      <c r="P164" s="320"/>
      <c r="Q164" s="320"/>
      <c r="R164" s="15"/>
    </row>
    <row r="165" spans="1:18" x14ac:dyDescent="0.25">
      <c r="A165" s="12"/>
      <c r="B165" s="21"/>
      <c r="C165" s="14"/>
      <c r="D165" s="22" t="s">
        <v>61</v>
      </c>
      <c r="E165" s="323" t="s">
        <v>164</v>
      </c>
      <c r="F165" s="323"/>
      <c r="G165" s="323"/>
      <c r="H165" s="323"/>
      <c r="I165" s="323"/>
      <c r="J165" s="323"/>
      <c r="K165" s="323"/>
      <c r="L165" s="323"/>
      <c r="M165" s="323"/>
      <c r="N165" s="323"/>
      <c r="O165" s="323"/>
      <c r="P165" s="323"/>
      <c r="Q165" s="324"/>
    </row>
    <row r="166" spans="1:18" x14ac:dyDescent="0.25">
      <c r="A166" s="12"/>
      <c r="B166" s="13"/>
      <c r="C166" s="14"/>
      <c r="D166" s="22" t="s">
        <v>63</v>
      </c>
      <c r="E166" s="323" t="s">
        <v>165</v>
      </c>
      <c r="F166" s="323"/>
      <c r="G166" s="323"/>
      <c r="H166" s="323"/>
      <c r="I166" s="323"/>
      <c r="J166" s="323"/>
      <c r="K166" s="323"/>
      <c r="L166" s="323"/>
      <c r="M166" s="323"/>
      <c r="N166" s="323"/>
      <c r="O166" s="323"/>
      <c r="P166" s="323"/>
      <c r="Q166" s="324"/>
    </row>
    <row r="167" spans="1:18" x14ac:dyDescent="0.25">
      <c r="A167" s="12"/>
      <c r="B167" s="13"/>
      <c r="C167" s="14"/>
      <c r="D167" s="22" t="s">
        <v>65</v>
      </c>
      <c r="E167" s="323" t="s">
        <v>166</v>
      </c>
      <c r="F167" s="323"/>
      <c r="G167" s="323"/>
      <c r="H167" s="323"/>
      <c r="I167" s="323"/>
      <c r="J167" s="323"/>
      <c r="K167" s="323"/>
      <c r="L167" s="323"/>
      <c r="M167" s="323"/>
      <c r="N167" s="323"/>
      <c r="O167" s="323"/>
      <c r="P167" s="323"/>
      <c r="Q167" s="324"/>
    </row>
    <row r="168" spans="1:18" x14ac:dyDescent="0.25">
      <c r="A168" s="12"/>
      <c r="B168" s="13"/>
      <c r="C168" s="14"/>
      <c r="D168" s="22" t="s">
        <v>67</v>
      </c>
      <c r="E168" s="323" t="s">
        <v>167</v>
      </c>
      <c r="F168" s="323"/>
      <c r="G168" s="323"/>
      <c r="H168" s="323"/>
      <c r="I168" s="323"/>
      <c r="J168" s="323"/>
      <c r="K168" s="323"/>
      <c r="L168" s="323"/>
      <c r="M168" s="323"/>
      <c r="N168" s="323"/>
      <c r="O168" s="323"/>
      <c r="P168" s="323"/>
      <c r="Q168" s="324"/>
    </row>
    <row r="169" spans="1:18" x14ac:dyDescent="0.25">
      <c r="A169" s="12"/>
      <c r="B169" s="13"/>
      <c r="C169" s="14"/>
      <c r="D169" s="22" t="s">
        <v>69</v>
      </c>
      <c r="E169" s="316" t="s">
        <v>168</v>
      </c>
      <c r="F169" s="316"/>
      <c r="G169" s="316"/>
      <c r="H169" s="316"/>
      <c r="I169" s="316"/>
      <c r="J169" s="316"/>
      <c r="K169" s="316"/>
      <c r="L169" s="316"/>
      <c r="M169" s="316"/>
      <c r="N169" s="316"/>
      <c r="O169" s="316"/>
      <c r="P169" s="316"/>
      <c r="Q169" s="317"/>
    </row>
    <row r="170" spans="1:18" x14ac:dyDescent="0.25">
      <c r="A170" s="12"/>
      <c r="B170" s="13"/>
      <c r="C170" s="14"/>
      <c r="D170" s="22" t="s">
        <v>83</v>
      </c>
      <c r="E170" s="323" t="s">
        <v>169</v>
      </c>
      <c r="F170" s="323"/>
      <c r="G170" s="323"/>
      <c r="H170" s="323"/>
      <c r="I170" s="323"/>
      <c r="J170" s="323"/>
      <c r="K170" s="323"/>
      <c r="L170" s="323"/>
      <c r="M170" s="323"/>
      <c r="N170" s="323"/>
      <c r="O170" s="323"/>
      <c r="P170" s="323"/>
      <c r="Q170" s="324"/>
    </row>
    <row r="171" spans="1:18" x14ac:dyDescent="0.25">
      <c r="A171" s="12"/>
      <c r="B171" s="23"/>
      <c r="C171" s="14"/>
      <c r="D171" s="22" t="s">
        <v>109</v>
      </c>
      <c r="E171" s="323" t="s">
        <v>170</v>
      </c>
      <c r="F171" s="323"/>
      <c r="G171" s="323"/>
      <c r="H171" s="323"/>
      <c r="I171" s="323"/>
      <c r="J171" s="323"/>
      <c r="K171" s="323"/>
      <c r="L171" s="323"/>
      <c r="M171" s="323"/>
      <c r="N171" s="323"/>
      <c r="O171" s="323"/>
      <c r="P171" s="323"/>
      <c r="Q171" s="324"/>
    </row>
    <row r="172" spans="1:18" ht="11.25" customHeight="1" x14ac:dyDescent="0.25">
      <c r="A172" s="318" t="s">
        <v>71</v>
      </c>
      <c r="B172" s="318"/>
      <c r="C172" s="318"/>
      <c r="D172" s="318"/>
      <c r="E172" s="318"/>
      <c r="F172" s="318"/>
      <c r="G172" s="318"/>
      <c r="H172" s="318"/>
      <c r="I172" s="318"/>
      <c r="J172" s="318"/>
      <c r="K172" s="318"/>
      <c r="L172" s="318"/>
      <c r="M172" s="318"/>
      <c r="N172" s="318"/>
      <c r="O172" s="318"/>
      <c r="P172" s="318"/>
      <c r="Q172" s="318"/>
    </row>
    <row r="173" spans="1:18" ht="18.75" customHeight="1" x14ac:dyDescent="0.25">
      <c r="A173" s="319"/>
      <c r="B173" s="319"/>
      <c r="C173" s="319"/>
      <c r="D173" s="319"/>
      <c r="E173" s="319"/>
      <c r="F173" s="319"/>
      <c r="G173" s="319"/>
      <c r="H173" s="319"/>
      <c r="I173" s="319"/>
      <c r="J173" s="319"/>
      <c r="K173" s="319"/>
      <c r="L173" s="319"/>
      <c r="M173" s="319"/>
      <c r="N173" s="319"/>
      <c r="O173" s="319"/>
      <c r="P173" s="319"/>
      <c r="Q173" s="319"/>
    </row>
    <row r="174" spans="1:18" ht="3.75" customHeight="1" x14ac:dyDescent="0.25">
      <c r="A174" s="328"/>
      <c r="B174" s="329"/>
      <c r="C174" s="329"/>
      <c r="D174" s="329"/>
      <c r="E174" s="329"/>
      <c r="F174" s="329"/>
      <c r="G174" s="329"/>
      <c r="H174" s="329"/>
      <c r="I174" s="329"/>
      <c r="J174" s="329"/>
      <c r="K174" s="329"/>
      <c r="L174" s="329"/>
      <c r="M174" s="329"/>
      <c r="N174" s="329"/>
      <c r="O174" s="329"/>
      <c r="P174" s="329"/>
      <c r="Q174" s="330"/>
    </row>
    <row r="175" spans="1:18" ht="10.5" customHeight="1" x14ac:dyDescent="0.25">
      <c r="A175" s="320" t="s">
        <v>171</v>
      </c>
      <c r="B175" s="320"/>
      <c r="C175" s="320"/>
      <c r="D175" s="320"/>
      <c r="E175" s="320"/>
      <c r="F175" s="320"/>
      <c r="G175" s="320"/>
      <c r="H175" s="320"/>
      <c r="I175" s="320"/>
      <c r="J175" s="320"/>
      <c r="K175" s="320"/>
      <c r="L175" s="320"/>
      <c r="M175" s="320"/>
      <c r="N175" s="320"/>
      <c r="O175" s="320"/>
      <c r="P175" s="320"/>
      <c r="Q175" s="320"/>
      <c r="R175" s="15"/>
    </row>
    <row r="176" spans="1:18" x14ac:dyDescent="0.25">
      <c r="A176" s="12"/>
      <c r="B176" s="21"/>
      <c r="C176" s="26"/>
      <c r="D176" s="22" t="s">
        <v>61</v>
      </c>
      <c r="E176" s="323" t="s">
        <v>172</v>
      </c>
      <c r="F176" s="323"/>
      <c r="G176" s="323"/>
      <c r="H176" s="323"/>
      <c r="I176" s="323"/>
      <c r="J176" s="323"/>
      <c r="K176" s="323"/>
      <c r="L176" s="323"/>
      <c r="M176" s="323"/>
      <c r="N176" s="323"/>
      <c r="O176" s="323"/>
      <c r="P176" s="323"/>
      <c r="Q176" s="324"/>
    </row>
    <row r="177" spans="1:18" x14ac:dyDescent="0.25">
      <c r="A177" s="12"/>
      <c r="B177" s="13"/>
      <c r="C177" s="26"/>
      <c r="D177" s="22" t="s">
        <v>63</v>
      </c>
      <c r="E177" s="323" t="s">
        <v>173</v>
      </c>
      <c r="F177" s="323"/>
      <c r="G177" s="323"/>
      <c r="H177" s="323"/>
      <c r="I177" s="323"/>
      <c r="J177" s="323"/>
      <c r="K177" s="323"/>
      <c r="L177" s="323"/>
      <c r="M177" s="323"/>
      <c r="N177" s="323"/>
      <c r="O177" s="323"/>
      <c r="P177" s="323"/>
      <c r="Q177" s="324"/>
    </row>
    <row r="178" spans="1:18" ht="11.4" x14ac:dyDescent="0.25">
      <c r="A178" s="24"/>
      <c r="B178" s="23"/>
      <c r="C178" s="26"/>
      <c r="D178" s="22" t="s">
        <v>65</v>
      </c>
      <c r="E178" s="323" t="s">
        <v>174</v>
      </c>
      <c r="F178" s="323"/>
      <c r="G178" s="323"/>
      <c r="H178" s="323"/>
      <c r="I178" s="323"/>
      <c r="J178" s="323"/>
      <c r="K178" s="323"/>
      <c r="L178" s="323"/>
      <c r="M178" s="323"/>
      <c r="N178" s="323"/>
      <c r="O178" s="323"/>
      <c r="P178" s="323"/>
      <c r="Q178" s="324"/>
    </row>
    <row r="179" spans="1:18" ht="11.25" customHeight="1" x14ac:dyDescent="0.25">
      <c r="A179" s="318" t="s">
        <v>71</v>
      </c>
      <c r="B179" s="318"/>
      <c r="C179" s="318"/>
      <c r="D179" s="318"/>
      <c r="E179" s="318"/>
      <c r="F179" s="318"/>
      <c r="G179" s="318"/>
      <c r="H179" s="318"/>
      <c r="I179" s="318"/>
      <c r="J179" s="318"/>
      <c r="K179" s="318"/>
      <c r="L179" s="318"/>
      <c r="M179" s="318"/>
      <c r="N179" s="318"/>
      <c r="O179" s="318"/>
      <c r="P179" s="318"/>
      <c r="Q179" s="318"/>
    </row>
    <row r="180" spans="1:18" ht="18.75" customHeight="1" x14ac:dyDescent="0.25">
      <c r="A180" s="325"/>
      <c r="B180" s="326"/>
      <c r="C180" s="326"/>
      <c r="D180" s="326"/>
      <c r="E180" s="326"/>
      <c r="F180" s="326"/>
      <c r="G180" s="326"/>
      <c r="H180" s="326"/>
      <c r="I180" s="326"/>
      <c r="J180" s="326"/>
      <c r="K180" s="326"/>
      <c r="L180" s="326"/>
      <c r="M180" s="326"/>
      <c r="N180" s="326"/>
      <c r="O180" s="326"/>
      <c r="P180" s="326"/>
      <c r="Q180" s="327"/>
    </row>
    <row r="181" spans="1:18" ht="3.75" customHeight="1" x14ac:dyDescent="0.25">
      <c r="A181" s="328"/>
      <c r="B181" s="329"/>
      <c r="C181" s="329"/>
      <c r="D181" s="329"/>
      <c r="E181" s="329"/>
      <c r="F181" s="329"/>
      <c r="G181" s="329"/>
      <c r="H181" s="329"/>
      <c r="I181" s="329"/>
      <c r="J181" s="329"/>
      <c r="K181" s="329"/>
      <c r="L181" s="329"/>
      <c r="M181" s="329"/>
      <c r="N181" s="329"/>
      <c r="O181" s="329"/>
      <c r="P181" s="329"/>
      <c r="Q181" s="330"/>
    </row>
    <row r="182" spans="1:18" ht="12.75" customHeight="1" x14ac:dyDescent="0.25">
      <c r="A182" s="331" t="s">
        <v>175</v>
      </c>
      <c r="B182" s="332"/>
      <c r="C182" s="332"/>
      <c r="D182" s="332"/>
      <c r="E182" s="332"/>
      <c r="F182" s="332"/>
      <c r="G182" s="332"/>
      <c r="H182" s="332"/>
      <c r="I182" s="332"/>
      <c r="J182" s="332"/>
      <c r="K182" s="332"/>
      <c r="L182" s="332"/>
      <c r="M182" s="332"/>
      <c r="N182" s="332"/>
      <c r="O182" s="332"/>
      <c r="P182" s="332"/>
      <c r="Q182" s="333"/>
      <c r="R182" s="15"/>
    </row>
    <row r="183" spans="1:18" x14ac:dyDescent="0.25">
      <c r="A183" s="12"/>
      <c r="B183" s="21"/>
      <c r="C183" s="14"/>
      <c r="D183" s="22" t="s">
        <v>61</v>
      </c>
      <c r="E183" s="323" t="s">
        <v>176</v>
      </c>
      <c r="F183" s="323"/>
      <c r="G183" s="323"/>
      <c r="H183" s="323"/>
      <c r="I183" s="323"/>
      <c r="J183" s="323"/>
      <c r="K183" s="323"/>
      <c r="L183" s="323"/>
      <c r="M183" s="323"/>
      <c r="N183" s="323"/>
      <c r="O183" s="323"/>
      <c r="P183" s="323"/>
      <c r="Q183" s="324"/>
    </row>
    <row r="184" spans="1:18" x14ac:dyDescent="0.25">
      <c r="A184" s="12"/>
      <c r="B184" s="13"/>
      <c r="C184" s="14"/>
      <c r="D184" s="22" t="s">
        <v>63</v>
      </c>
      <c r="E184" s="316" t="s">
        <v>177</v>
      </c>
      <c r="F184" s="316"/>
      <c r="G184" s="316"/>
      <c r="H184" s="316"/>
      <c r="I184" s="316"/>
      <c r="J184" s="316"/>
      <c r="K184" s="316"/>
      <c r="L184" s="316"/>
      <c r="M184" s="316"/>
      <c r="N184" s="316"/>
      <c r="O184" s="316"/>
      <c r="P184" s="316"/>
      <c r="Q184" s="317"/>
    </row>
    <row r="185" spans="1:18" x14ac:dyDescent="0.25">
      <c r="A185" s="12"/>
      <c r="B185" s="13"/>
      <c r="C185" s="14"/>
      <c r="D185" s="22" t="s">
        <v>65</v>
      </c>
      <c r="E185" s="323" t="s">
        <v>178</v>
      </c>
      <c r="F185" s="323"/>
      <c r="G185" s="323"/>
      <c r="H185" s="323"/>
      <c r="I185" s="323"/>
      <c r="J185" s="323"/>
      <c r="K185" s="323"/>
      <c r="L185" s="323"/>
      <c r="M185" s="323"/>
      <c r="N185" s="323"/>
      <c r="O185" s="323"/>
      <c r="P185" s="323"/>
      <c r="Q185" s="324"/>
    </row>
    <row r="186" spans="1:18" x14ac:dyDescent="0.25">
      <c r="A186" s="12"/>
      <c r="B186" s="13"/>
      <c r="C186" s="14"/>
      <c r="D186" s="22" t="s">
        <v>67</v>
      </c>
      <c r="E186" s="323" t="s">
        <v>179</v>
      </c>
      <c r="F186" s="323"/>
      <c r="G186" s="323"/>
      <c r="H186" s="323"/>
      <c r="I186" s="323"/>
      <c r="J186" s="323"/>
      <c r="K186" s="323"/>
      <c r="L186" s="323"/>
      <c r="M186" s="323"/>
      <c r="N186" s="323"/>
      <c r="O186" s="323"/>
      <c r="P186" s="323"/>
      <c r="Q186" s="324"/>
    </row>
    <row r="187" spans="1:18" x14ac:dyDescent="0.25">
      <c r="A187" s="12"/>
      <c r="B187" s="13"/>
      <c r="C187" s="14"/>
      <c r="D187" s="22" t="s">
        <v>69</v>
      </c>
      <c r="E187" s="323" t="s">
        <v>180</v>
      </c>
      <c r="F187" s="323"/>
      <c r="G187" s="323"/>
      <c r="H187" s="323"/>
      <c r="I187" s="323"/>
      <c r="J187" s="323"/>
      <c r="K187" s="323"/>
      <c r="L187" s="323"/>
      <c r="M187" s="323"/>
      <c r="N187" s="323"/>
      <c r="O187" s="323"/>
      <c r="P187" s="323"/>
      <c r="Q187" s="324"/>
    </row>
    <row r="188" spans="1:18" x14ac:dyDescent="0.25">
      <c r="A188" s="12"/>
      <c r="B188" s="13"/>
      <c r="C188" s="14"/>
      <c r="D188" s="22" t="s">
        <v>83</v>
      </c>
      <c r="E188" s="323" t="s">
        <v>181</v>
      </c>
      <c r="F188" s="323"/>
      <c r="G188" s="323"/>
      <c r="H188" s="323"/>
      <c r="I188" s="323"/>
      <c r="J188" s="323"/>
      <c r="K188" s="323"/>
      <c r="L188" s="323"/>
      <c r="M188" s="323"/>
      <c r="N188" s="323"/>
      <c r="O188" s="323"/>
      <c r="P188" s="323"/>
      <c r="Q188" s="324"/>
    </row>
    <row r="189" spans="1:18" ht="11.25" customHeight="1" x14ac:dyDescent="0.25">
      <c r="A189" s="318" t="s">
        <v>71</v>
      </c>
      <c r="B189" s="318"/>
      <c r="C189" s="318"/>
      <c r="D189" s="318"/>
      <c r="E189" s="318"/>
      <c r="F189" s="318"/>
      <c r="G189" s="318"/>
      <c r="H189" s="318"/>
      <c r="I189" s="318"/>
      <c r="J189" s="318"/>
      <c r="K189" s="318"/>
      <c r="L189" s="318"/>
      <c r="M189" s="318"/>
      <c r="N189" s="318"/>
      <c r="O189" s="318"/>
      <c r="P189" s="318"/>
      <c r="Q189" s="318"/>
    </row>
    <row r="190" spans="1:18" ht="18.75" customHeight="1" x14ac:dyDescent="0.25">
      <c r="A190" s="319"/>
      <c r="B190" s="319"/>
      <c r="C190" s="319"/>
      <c r="D190" s="319"/>
      <c r="E190" s="319"/>
      <c r="F190" s="319"/>
      <c r="G190" s="319"/>
      <c r="H190" s="319"/>
      <c r="I190" s="319"/>
      <c r="J190" s="319"/>
      <c r="K190" s="319"/>
      <c r="L190" s="319"/>
      <c r="M190" s="319"/>
      <c r="N190" s="319"/>
      <c r="O190" s="319"/>
      <c r="P190" s="319"/>
      <c r="Q190" s="319"/>
    </row>
    <row r="191" spans="1:18" ht="3.75" customHeight="1" x14ac:dyDescent="0.25">
      <c r="A191" s="306"/>
      <c r="B191" s="307"/>
      <c r="C191" s="307"/>
      <c r="D191" s="307"/>
      <c r="E191" s="307"/>
      <c r="F191" s="307"/>
      <c r="G191" s="307"/>
      <c r="H191" s="307"/>
      <c r="I191" s="307"/>
      <c r="J191" s="307"/>
      <c r="K191" s="307"/>
      <c r="L191" s="307"/>
      <c r="M191" s="307"/>
      <c r="N191" s="307"/>
      <c r="O191" s="307"/>
      <c r="P191" s="307"/>
      <c r="Q191" s="307"/>
    </row>
    <row r="192" spans="1:18" ht="12.75" customHeight="1" x14ac:dyDescent="0.25">
      <c r="A192" s="320" t="s">
        <v>182</v>
      </c>
      <c r="B192" s="320"/>
      <c r="C192" s="320"/>
      <c r="D192" s="320"/>
      <c r="E192" s="320"/>
      <c r="F192" s="320"/>
      <c r="G192" s="320"/>
      <c r="H192" s="320"/>
      <c r="I192" s="320"/>
      <c r="J192" s="320"/>
      <c r="K192" s="320"/>
      <c r="L192" s="320"/>
      <c r="M192" s="320"/>
      <c r="N192" s="320"/>
      <c r="O192" s="320"/>
      <c r="P192" s="320"/>
      <c r="Q192" s="320"/>
      <c r="R192" s="15"/>
    </row>
    <row r="193" spans="1:17" ht="13.2" x14ac:dyDescent="0.25">
      <c r="A193" s="12"/>
      <c r="B193" s="21"/>
      <c r="C193" s="14"/>
      <c r="D193" s="22" t="s">
        <v>61</v>
      </c>
      <c r="E193" s="316" t="s">
        <v>183</v>
      </c>
      <c r="F193" s="316"/>
      <c r="G193" s="316"/>
      <c r="H193" s="316"/>
      <c r="I193" s="316"/>
      <c r="J193" s="316"/>
      <c r="K193" s="316"/>
      <c r="L193" s="321"/>
      <c r="M193" s="321"/>
      <c r="N193" s="321"/>
      <c r="O193" s="321"/>
      <c r="P193" s="321"/>
      <c r="Q193" s="322"/>
    </row>
    <row r="194" spans="1:17" x14ac:dyDescent="0.25">
      <c r="A194" s="12"/>
      <c r="B194" s="13"/>
      <c r="C194" s="14"/>
      <c r="D194" s="22" t="s">
        <v>63</v>
      </c>
      <c r="E194" s="323" t="s">
        <v>184</v>
      </c>
      <c r="F194" s="323"/>
      <c r="G194" s="323"/>
      <c r="H194" s="323"/>
      <c r="I194" s="323"/>
      <c r="J194" s="323"/>
      <c r="K194" s="323"/>
      <c r="L194" s="323"/>
      <c r="M194" s="323"/>
      <c r="N194" s="323"/>
      <c r="O194" s="323"/>
      <c r="P194" s="323"/>
      <c r="Q194" s="324"/>
    </row>
    <row r="195" spans="1:17" x14ac:dyDescent="0.25">
      <c r="A195" s="12"/>
      <c r="B195" s="13"/>
      <c r="C195" s="14"/>
      <c r="D195" s="22" t="s">
        <v>65</v>
      </c>
      <c r="E195" s="323" t="s">
        <v>185</v>
      </c>
      <c r="F195" s="323"/>
      <c r="G195" s="323"/>
      <c r="H195" s="323"/>
      <c r="I195" s="323"/>
      <c r="J195" s="323"/>
      <c r="K195" s="323"/>
      <c r="L195" s="323"/>
      <c r="M195" s="323"/>
      <c r="N195" s="323"/>
      <c r="O195" s="323"/>
      <c r="P195" s="323"/>
      <c r="Q195" s="324"/>
    </row>
    <row r="196" spans="1:17" x14ac:dyDescent="0.25">
      <c r="A196" s="12"/>
      <c r="B196" s="13"/>
      <c r="C196" s="14"/>
      <c r="D196" s="22" t="s">
        <v>67</v>
      </c>
      <c r="E196" s="316" t="s">
        <v>186</v>
      </c>
      <c r="F196" s="316"/>
      <c r="G196" s="316"/>
      <c r="H196" s="316"/>
      <c r="I196" s="316"/>
      <c r="J196" s="316"/>
      <c r="K196" s="316"/>
      <c r="L196" s="316"/>
      <c r="M196" s="316"/>
      <c r="N196" s="316"/>
      <c r="O196" s="316"/>
      <c r="P196" s="316"/>
      <c r="Q196" s="317"/>
    </row>
    <row r="197" spans="1:17" x14ac:dyDescent="0.25">
      <c r="A197" s="12"/>
      <c r="B197" s="13"/>
      <c r="C197" s="14"/>
      <c r="D197" s="22" t="s">
        <v>69</v>
      </c>
      <c r="E197" s="316" t="s">
        <v>187</v>
      </c>
      <c r="F197" s="316"/>
      <c r="G197" s="316"/>
      <c r="H197" s="316"/>
      <c r="I197" s="316"/>
      <c r="J197" s="316"/>
      <c r="K197" s="316"/>
      <c r="L197" s="316"/>
      <c r="M197" s="316"/>
      <c r="N197" s="316"/>
      <c r="O197" s="316"/>
      <c r="P197" s="316"/>
      <c r="Q197" s="317"/>
    </row>
    <row r="198" spans="1:17" x14ac:dyDescent="0.25">
      <c r="A198" s="12"/>
      <c r="B198" s="13"/>
      <c r="C198" s="14"/>
      <c r="D198" s="22" t="s">
        <v>83</v>
      </c>
      <c r="E198" s="316" t="s">
        <v>188</v>
      </c>
      <c r="F198" s="316"/>
      <c r="G198" s="316"/>
      <c r="H198" s="316"/>
      <c r="I198" s="316"/>
      <c r="J198" s="316"/>
      <c r="K198" s="316"/>
      <c r="L198" s="316"/>
      <c r="M198" s="316"/>
      <c r="N198" s="316"/>
      <c r="O198" s="316"/>
      <c r="P198" s="316"/>
      <c r="Q198" s="317"/>
    </row>
    <row r="199" spans="1:17" x14ac:dyDescent="0.25">
      <c r="A199" s="12"/>
      <c r="B199" s="13"/>
      <c r="C199" s="14"/>
      <c r="D199" s="22" t="s">
        <v>109</v>
      </c>
      <c r="E199" s="316" t="s">
        <v>189</v>
      </c>
      <c r="F199" s="316"/>
      <c r="G199" s="316"/>
      <c r="H199" s="316"/>
      <c r="I199" s="316"/>
      <c r="J199" s="316"/>
      <c r="K199" s="316"/>
      <c r="L199" s="316"/>
      <c r="M199" s="316"/>
      <c r="N199" s="316"/>
      <c r="O199" s="316"/>
      <c r="P199" s="316"/>
      <c r="Q199" s="317"/>
    </row>
    <row r="200" spans="1:17" ht="11.25" customHeight="1" x14ac:dyDescent="0.25">
      <c r="A200" s="318" t="s">
        <v>71</v>
      </c>
      <c r="B200" s="318"/>
      <c r="C200" s="318"/>
      <c r="D200" s="318"/>
      <c r="E200" s="318"/>
      <c r="F200" s="318"/>
      <c r="G200" s="318"/>
      <c r="H200" s="318"/>
      <c r="I200" s="318"/>
      <c r="J200" s="318"/>
      <c r="K200" s="318"/>
      <c r="L200" s="318"/>
      <c r="M200" s="318"/>
      <c r="N200" s="318"/>
      <c r="O200" s="318"/>
      <c r="P200" s="318"/>
      <c r="Q200" s="318"/>
    </row>
    <row r="201" spans="1:17" ht="18.75" customHeight="1" x14ac:dyDescent="0.25">
      <c r="A201" s="319"/>
      <c r="B201" s="319"/>
      <c r="C201" s="319"/>
      <c r="D201" s="319"/>
      <c r="E201" s="319"/>
      <c r="F201" s="319"/>
      <c r="G201" s="319"/>
      <c r="H201" s="319"/>
      <c r="I201" s="319"/>
      <c r="J201" s="319"/>
      <c r="K201" s="319"/>
      <c r="L201" s="319"/>
      <c r="M201" s="319"/>
      <c r="N201" s="319"/>
      <c r="O201" s="319"/>
      <c r="P201" s="319"/>
      <c r="Q201" s="319"/>
    </row>
    <row r="202" spans="1:17" ht="3.75" customHeight="1" x14ac:dyDescent="0.25">
      <c r="A202" s="306"/>
      <c r="B202" s="307"/>
      <c r="C202" s="307"/>
      <c r="D202" s="307"/>
      <c r="E202" s="307"/>
      <c r="F202" s="307"/>
      <c r="G202" s="307"/>
      <c r="H202" s="307"/>
      <c r="I202" s="307"/>
      <c r="J202" s="307"/>
      <c r="K202" s="307"/>
      <c r="L202" s="307"/>
      <c r="M202" s="307"/>
      <c r="N202" s="307"/>
      <c r="O202" s="307"/>
      <c r="P202" s="307"/>
      <c r="Q202" s="307"/>
    </row>
    <row r="203" spans="1:17" x14ac:dyDescent="0.25">
      <c r="A203" s="12"/>
      <c r="D203" s="22"/>
      <c r="F203" s="27" t="s">
        <v>190</v>
      </c>
      <c r="G203" s="28"/>
      <c r="H203" s="27" t="s">
        <v>191</v>
      </c>
      <c r="I203" s="27"/>
      <c r="J203" s="285"/>
      <c r="K203" s="285"/>
      <c r="L203" s="285"/>
      <c r="M203" s="285"/>
      <c r="N203" s="285"/>
      <c r="O203" s="285"/>
      <c r="P203" s="285"/>
      <c r="Q203" s="315"/>
    </row>
    <row r="204" spans="1:17" ht="13.2" x14ac:dyDescent="0.25">
      <c r="A204" s="12"/>
      <c r="D204" s="22"/>
      <c r="E204" s="29" t="s">
        <v>192</v>
      </c>
      <c r="F204" s="13"/>
      <c r="H204" s="13"/>
      <c r="J204" s="310" t="s">
        <v>193</v>
      </c>
      <c r="K204" s="310"/>
      <c r="L204" s="311"/>
      <c r="M204" s="312"/>
      <c r="N204" s="313"/>
      <c r="O204" s="313"/>
      <c r="P204" s="314"/>
      <c r="Q204" s="30"/>
    </row>
    <row r="205" spans="1:17" x14ac:dyDescent="0.25">
      <c r="A205" s="12"/>
      <c r="D205" s="22"/>
      <c r="F205" s="27" t="s">
        <v>190</v>
      </c>
      <c r="G205" s="28"/>
      <c r="H205" s="27" t="s">
        <v>191</v>
      </c>
      <c r="I205" s="27"/>
      <c r="J205" s="285"/>
      <c r="K205" s="285"/>
      <c r="L205" s="285"/>
      <c r="M205" s="285"/>
      <c r="N205" s="285"/>
      <c r="O205" s="285"/>
      <c r="P205" s="285"/>
      <c r="Q205" s="315"/>
    </row>
    <row r="206" spans="1:17" ht="13.2" x14ac:dyDescent="0.25">
      <c r="A206" s="12"/>
      <c r="D206" s="22"/>
      <c r="E206" s="29" t="s">
        <v>194</v>
      </c>
      <c r="F206" s="13"/>
      <c r="H206" s="13"/>
      <c r="J206" s="310" t="s">
        <v>195</v>
      </c>
      <c r="K206" s="310"/>
      <c r="L206" s="311"/>
      <c r="M206" s="312"/>
      <c r="N206" s="313"/>
      <c r="O206" s="313"/>
      <c r="P206" s="314"/>
      <c r="Q206" s="30"/>
    </row>
    <row r="207" spans="1:17" ht="8.25" customHeight="1" x14ac:dyDescent="0.25">
      <c r="A207" s="12"/>
      <c r="D207" s="22"/>
      <c r="E207" s="285"/>
      <c r="F207" s="285"/>
      <c r="G207" s="285"/>
      <c r="H207" s="285"/>
      <c r="I207" s="285"/>
      <c r="J207" s="285"/>
      <c r="K207" s="285"/>
      <c r="L207" s="285"/>
      <c r="M207" s="285"/>
      <c r="N207" s="285"/>
      <c r="O207" s="285"/>
      <c r="P207" s="285"/>
      <c r="Q207" s="315"/>
    </row>
    <row r="208" spans="1:17" ht="12.75" customHeight="1" x14ac:dyDescent="0.25">
      <c r="A208" s="298" t="s">
        <v>71</v>
      </c>
      <c r="B208" s="298"/>
      <c r="C208" s="298"/>
      <c r="D208" s="298"/>
      <c r="E208" s="298"/>
      <c r="F208" s="298"/>
      <c r="G208" s="298"/>
      <c r="H208" s="298"/>
      <c r="I208" s="298"/>
      <c r="J208" s="298"/>
      <c r="K208" s="298"/>
      <c r="L208" s="298"/>
      <c r="M208" s="298"/>
      <c r="N208" s="298"/>
      <c r="O208" s="298"/>
      <c r="P208" s="298"/>
      <c r="Q208" s="298"/>
    </row>
    <row r="209" spans="1:17" ht="18.75" customHeight="1" x14ac:dyDescent="0.25">
      <c r="A209" s="299"/>
      <c r="B209" s="300"/>
      <c r="C209" s="300"/>
      <c r="D209" s="300"/>
      <c r="E209" s="300"/>
      <c r="F209" s="300"/>
      <c r="G209" s="300"/>
      <c r="H209" s="300"/>
      <c r="I209" s="300"/>
      <c r="J209" s="300"/>
      <c r="K209" s="300"/>
      <c r="L209" s="300"/>
      <c r="M209" s="300"/>
      <c r="N209" s="300"/>
      <c r="O209" s="300"/>
      <c r="P209" s="300"/>
      <c r="Q209" s="300"/>
    </row>
    <row r="210" spans="1:17" ht="3.75" customHeight="1" x14ac:dyDescent="0.25">
      <c r="A210" s="301"/>
      <c r="B210" s="302"/>
      <c r="C210" s="302"/>
      <c r="D210" s="302"/>
      <c r="E210" s="302"/>
      <c r="F210" s="302"/>
      <c r="G210" s="302"/>
      <c r="H210" s="302"/>
      <c r="I210" s="302"/>
      <c r="J210" s="302"/>
      <c r="K210" s="302"/>
      <c r="L210" s="302"/>
      <c r="M210" s="302"/>
      <c r="N210" s="302"/>
      <c r="O210" s="302"/>
      <c r="P210" s="302"/>
      <c r="Q210" s="302"/>
    </row>
    <row r="211" spans="1:17" ht="13.5" customHeight="1" x14ac:dyDescent="0.25">
      <c r="A211" s="303" t="s">
        <v>196</v>
      </c>
      <c r="B211" s="304"/>
      <c r="C211" s="304"/>
      <c r="D211" s="304"/>
      <c r="E211" s="304"/>
      <c r="F211" s="304"/>
      <c r="G211" s="304"/>
      <c r="H211" s="304"/>
      <c r="I211" s="304"/>
      <c r="J211" s="304"/>
      <c r="K211" s="304"/>
      <c r="L211" s="304"/>
      <c r="M211" s="304"/>
      <c r="N211" s="304"/>
      <c r="O211" s="304"/>
      <c r="P211" s="304"/>
      <c r="Q211" s="305"/>
    </row>
    <row r="212" spans="1:17" ht="3" customHeight="1" x14ac:dyDescent="0.25">
      <c r="A212" s="306"/>
      <c r="B212" s="307"/>
      <c r="C212" s="307"/>
      <c r="D212" s="307"/>
      <c r="E212" s="307"/>
      <c r="F212" s="307"/>
      <c r="G212" s="307"/>
      <c r="H212" s="307"/>
      <c r="I212" s="307"/>
      <c r="J212" s="307"/>
      <c r="K212" s="307"/>
      <c r="L212" s="307"/>
      <c r="M212" s="307"/>
      <c r="N212" s="307"/>
      <c r="O212" s="307"/>
      <c r="P212" s="307"/>
      <c r="Q212" s="307"/>
    </row>
    <row r="213" spans="1:17" ht="24" customHeight="1" x14ac:dyDescent="0.25">
      <c r="A213" s="12"/>
      <c r="B213" s="295"/>
      <c r="C213" s="308"/>
      <c r="D213" s="308"/>
      <c r="E213" s="308"/>
      <c r="F213" s="309"/>
      <c r="G213" s="309"/>
      <c r="H213" s="309"/>
      <c r="I213" s="309"/>
      <c r="J213" s="309"/>
      <c r="K213" s="14"/>
      <c r="L213" s="286"/>
      <c r="M213" s="286"/>
      <c r="N213" s="286"/>
      <c r="O213" s="286"/>
      <c r="P213" s="14"/>
      <c r="Q213" s="31"/>
    </row>
    <row r="214" spans="1:17" x14ac:dyDescent="0.25">
      <c r="A214" s="12"/>
      <c r="B214" s="1" t="s">
        <v>197</v>
      </c>
      <c r="D214" s="22"/>
      <c r="F214" s="285" t="s">
        <v>198</v>
      </c>
      <c r="G214" s="285"/>
      <c r="H214" s="285"/>
      <c r="I214" s="285"/>
      <c r="J214" s="285"/>
      <c r="L214" s="32" t="s">
        <v>199</v>
      </c>
      <c r="M214" s="32"/>
      <c r="N214" s="32"/>
      <c r="O214" s="32"/>
      <c r="P214" s="32"/>
      <c r="Q214" s="33" t="s">
        <v>198</v>
      </c>
    </row>
    <row r="215" spans="1:17" ht="24" customHeight="1" x14ac:dyDescent="0.25">
      <c r="A215" s="12"/>
      <c r="B215" s="295"/>
      <c r="C215" s="296"/>
      <c r="D215" s="296"/>
      <c r="E215" s="296"/>
      <c r="F215" s="286"/>
      <c r="G215" s="286"/>
      <c r="H215" s="286"/>
      <c r="I215" s="286"/>
      <c r="J215" s="286"/>
      <c r="L215" s="286"/>
      <c r="M215" s="286"/>
      <c r="N215" s="286"/>
      <c r="O215" s="286"/>
      <c r="Q215" s="34"/>
    </row>
    <row r="216" spans="1:17" x14ac:dyDescent="0.25">
      <c r="A216" s="12"/>
      <c r="B216" s="1" t="s">
        <v>200</v>
      </c>
      <c r="D216" s="25"/>
      <c r="F216" s="285" t="s">
        <v>198</v>
      </c>
      <c r="G216" s="285"/>
      <c r="H216" s="285"/>
      <c r="I216" s="285"/>
      <c r="J216" s="285"/>
      <c r="L216" s="297" t="s">
        <v>201</v>
      </c>
      <c r="M216" s="297"/>
      <c r="N216" s="297"/>
      <c r="O216" s="297"/>
      <c r="P216" s="32"/>
      <c r="Q216" s="33" t="s">
        <v>198</v>
      </c>
    </row>
    <row r="217" spans="1:17" ht="24" customHeight="1" x14ac:dyDescent="0.25">
      <c r="A217" s="12"/>
      <c r="B217" s="285"/>
      <c r="C217" s="285"/>
      <c r="D217" s="285"/>
      <c r="E217" s="285"/>
      <c r="F217" s="285"/>
      <c r="G217" s="285"/>
      <c r="H217" s="285"/>
      <c r="I217" s="285"/>
      <c r="J217" s="285"/>
      <c r="L217" s="286"/>
      <c r="M217" s="286"/>
      <c r="N217" s="286"/>
      <c r="O217" s="286"/>
      <c r="Q217" s="34"/>
    </row>
    <row r="218" spans="1:17" x14ac:dyDescent="0.25">
      <c r="A218" s="35"/>
      <c r="B218" s="36"/>
      <c r="C218" s="36"/>
      <c r="D218" s="37" t="s">
        <v>499</v>
      </c>
      <c r="E218" s="258">
        <f>'Revision Changes'!BB4</f>
        <v>2</v>
      </c>
      <c r="F218" s="286"/>
      <c r="G218" s="286"/>
      <c r="H218" s="286"/>
      <c r="I218" s="286"/>
      <c r="J218" s="286"/>
      <c r="K218" s="36"/>
      <c r="L218" s="38" t="s">
        <v>202</v>
      </c>
      <c r="M218" s="38"/>
      <c r="N218" s="38"/>
      <c r="O218" s="38"/>
      <c r="P218" s="38"/>
      <c r="Q218" s="39" t="s">
        <v>198</v>
      </c>
    </row>
    <row r="219" spans="1:17" x14ac:dyDescent="0.25">
      <c r="D219" s="25"/>
    </row>
    <row r="220" spans="1:17" x14ac:dyDescent="0.25">
      <c r="D220" s="25"/>
    </row>
    <row r="221" spans="1:17" x14ac:dyDescent="0.25">
      <c r="D221" s="25"/>
    </row>
    <row r="222" spans="1:17" x14ac:dyDescent="0.25">
      <c r="D222" s="25"/>
    </row>
    <row r="223" spans="1:17" x14ac:dyDescent="0.25">
      <c r="D223" s="14"/>
    </row>
    <row r="224" spans="1:17" x14ac:dyDescent="0.25">
      <c r="D224" s="14"/>
    </row>
    <row r="225" spans="4:4" x14ac:dyDescent="0.25">
      <c r="D225" s="14"/>
    </row>
    <row r="226" spans="4:4" x14ac:dyDescent="0.25">
      <c r="D226" s="14"/>
    </row>
    <row r="227" spans="4:4" x14ac:dyDescent="0.25">
      <c r="D227" s="14"/>
    </row>
    <row r="228" spans="4:4" x14ac:dyDescent="0.25">
      <c r="D228" s="14"/>
    </row>
    <row r="229" spans="4:4" x14ac:dyDescent="0.25">
      <c r="D229" s="14"/>
    </row>
    <row r="230" spans="4:4" x14ac:dyDescent="0.25">
      <c r="D230" s="14"/>
    </row>
    <row r="231" spans="4:4" x14ac:dyDescent="0.25">
      <c r="D231" s="14"/>
    </row>
    <row r="232" spans="4:4" x14ac:dyDescent="0.25">
      <c r="D232" s="14"/>
    </row>
    <row r="233" spans="4:4" x14ac:dyDescent="0.25">
      <c r="D233" s="14"/>
    </row>
    <row r="234" spans="4:4" x14ac:dyDescent="0.25">
      <c r="D234" s="14"/>
    </row>
    <row r="235" spans="4:4" x14ac:dyDescent="0.25">
      <c r="D235" s="14"/>
    </row>
    <row r="236" spans="4:4" x14ac:dyDescent="0.25">
      <c r="D236" s="14"/>
    </row>
    <row r="237" spans="4:4" x14ac:dyDescent="0.25">
      <c r="D237" s="14"/>
    </row>
    <row r="238" spans="4:4" x14ac:dyDescent="0.25">
      <c r="D238" s="14"/>
    </row>
    <row r="239" spans="4:4" x14ac:dyDescent="0.25">
      <c r="D239" s="14"/>
    </row>
    <row r="240" spans="4:4" x14ac:dyDescent="0.25">
      <c r="D240" s="14"/>
    </row>
    <row r="241" spans="4:4" x14ac:dyDescent="0.25">
      <c r="D241" s="14"/>
    </row>
    <row r="242" spans="4:4" x14ac:dyDescent="0.25">
      <c r="D242" s="14"/>
    </row>
    <row r="243" spans="4:4" x14ac:dyDescent="0.25">
      <c r="D243" s="14"/>
    </row>
    <row r="244" spans="4:4" x14ac:dyDescent="0.25">
      <c r="D244" s="14"/>
    </row>
    <row r="245" spans="4:4" x14ac:dyDescent="0.25">
      <c r="D245" s="14"/>
    </row>
    <row r="246" spans="4:4" x14ac:dyDescent="0.25">
      <c r="D246" s="14"/>
    </row>
    <row r="247" spans="4:4" x14ac:dyDescent="0.25">
      <c r="D247" s="14"/>
    </row>
    <row r="248" spans="4:4" x14ac:dyDescent="0.25">
      <c r="D248" s="14"/>
    </row>
    <row r="249" spans="4:4" x14ac:dyDescent="0.25">
      <c r="D249" s="14"/>
    </row>
    <row r="250" spans="4:4" x14ac:dyDescent="0.25">
      <c r="D250" s="14"/>
    </row>
    <row r="251" spans="4:4" x14ac:dyDescent="0.25">
      <c r="D251" s="14"/>
    </row>
    <row r="252" spans="4:4" x14ac:dyDescent="0.25">
      <c r="D252" s="14"/>
    </row>
    <row r="253" spans="4:4" x14ac:dyDescent="0.25">
      <c r="D253" s="14"/>
    </row>
    <row r="254" spans="4:4" x14ac:dyDescent="0.25">
      <c r="D254" s="14"/>
    </row>
    <row r="255" spans="4:4" x14ac:dyDescent="0.25">
      <c r="D255" s="14"/>
    </row>
    <row r="256" spans="4:4" x14ac:dyDescent="0.25">
      <c r="D256" s="14"/>
    </row>
    <row r="257" spans="4:4" x14ac:dyDescent="0.25">
      <c r="D257" s="14"/>
    </row>
    <row r="258" spans="4:4" x14ac:dyDescent="0.25">
      <c r="D258" s="14"/>
    </row>
    <row r="259" spans="4:4" x14ac:dyDescent="0.25">
      <c r="D259" s="14"/>
    </row>
    <row r="260" spans="4:4" x14ac:dyDescent="0.25">
      <c r="D260" s="14"/>
    </row>
    <row r="261" spans="4:4" x14ac:dyDescent="0.25">
      <c r="D261" s="14"/>
    </row>
    <row r="262" spans="4:4" x14ac:dyDescent="0.25">
      <c r="D262" s="14"/>
    </row>
    <row r="263" spans="4:4" x14ac:dyDescent="0.25">
      <c r="D263" s="14"/>
    </row>
    <row r="264" spans="4:4" x14ac:dyDescent="0.25">
      <c r="D264" s="14"/>
    </row>
    <row r="265" spans="4:4" x14ac:dyDescent="0.25">
      <c r="D265" s="14"/>
    </row>
    <row r="266" spans="4:4" x14ac:dyDescent="0.25">
      <c r="D266" s="14"/>
    </row>
    <row r="267" spans="4:4" x14ac:dyDescent="0.25">
      <c r="D267" s="14"/>
    </row>
    <row r="268" spans="4:4" x14ac:dyDescent="0.25">
      <c r="D268" s="14"/>
    </row>
    <row r="269" spans="4:4" x14ac:dyDescent="0.25">
      <c r="D269" s="14"/>
    </row>
    <row r="270" spans="4:4" x14ac:dyDescent="0.25">
      <c r="D270" s="14"/>
    </row>
    <row r="271" spans="4:4" x14ac:dyDescent="0.25">
      <c r="D271" s="14"/>
    </row>
    <row r="272" spans="4:4" x14ac:dyDescent="0.25">
      <c r="D272" s="14"/>
    </row>
    <row r="273" spans="4:4" x14ac:dyDescent="0.25">
      <c r="D273" s="14"/>
    </row>
    <row r="274" spans="4:4" x14ac:dyDescent="0.25">
      <c r="D274" s="14"/>
    </row>
    <row r="275" spans="4:4" x14ac:dyDescent="0.25">
      <c r="D275" s="14"/>
    </row>
    <row r="276" spans="4:4" x14ac:dyDescent="0.25">
      <c r="D276" s="14"/>
    </row>
    <row r="277" spans="4:4" x14ac:dyDescent="0.25">
      <c r="D277" s="14"/>
    </row>
    <row r="278" spans="4:4" x14ac:dyDescent="0.25">
      <c r="D278" s="14"/>
    </row>
    <row r="279" spans="4:4" x14ac:dyDescent="0.25">
      <c r="D279" s="14"/>
    </row>
    <row r="280" spans="4:4" x14ac:dyDescent="0.25">
      <c r="D280" s="14"/>
    </row>
    <row r="281" spans="4:4" x14ac:dyDescent="0.25">
      <c r="D281" s="14"/>
    </row>
    <row r="282" spans="4:4" x14ac:dyDescent="0.25">
      <c r="D282" s="14"/>
    </row>
    <row r="283" spans="4:4" x14ac:dyDescent="0.25">
      <c r="D283" s="14"/>
    </row>
    <row r="284" spans="4:4" x14ac:dyDescent="0.25">
      <c r="D284" s="14"/>
    </row>
    <row r="285" spans="4:4" x14ac:dyDescent="0.25">
      <c r="D285" s="14"/>
    </row>
    <row r="286" spans="4:4" x14ac:dyDescent="0.25">
      <c r="D286" s="14"/>
    </row>
    <row r="287" spans="4:4" x14ac:dyDescent="0.25">
      <c r="D287" s="14"/>
    </row>
    <row r="288" spans="4:4" x14ac:dyDescent="0.25">
      <c r="D288" s="14"/>
    </row>
    <row r="289" spans="4:4" x14ac:dyDescent="0.25">
      <c r="D289" s="14"/>
    </row>
    <row r="290" spans="4:4" x14ac:dyDescent="0.25">
      <c r="D290" s="14"/>
    </row>
    <row r="291" spans="4:4" x14ac:dyDescent="0.25">
      <c r="D291" s="14"/>
    </row>
    <row r="292" spans="4:4" x14ac:dyDescent="0.25">
      <c r="D292" s="14"/>
    </row>
    <row r="293" spans="4:4" x14ac:dyDescent="0.25">
      <c r="D293" s="14"/>
    </row>
    <row r="294" spans="4:4" x14ac:dyDescent="0.25">
      <c r="D294" s="14"/>
    </row>
    <row r="295" spans="4:4" x14ac:dyDescent="0.25">
      <c r="D295" s="14"/>
    </row>
    <row r="296" spans="4:4" x14ac:dyDescent="0.25">
      <c r="D296" s="14"/>
    </row>
    <row r="297" spans="4:4" x14ac:dyDescent="0.25">
      <c r="D297" s="14"/>
    </row>
    <row r="298" spans="4:4" x14ac:dyDescent="0.25">
      <c r="D298" s="14"/>
    </row>
    <row r="299" spans="4:4" x14ac:dyDescent="0.25">
      <c r="D299" s="14"/>
    </row>
    <row r="300" spans="4:4" x14ac:dyDescent="0.25">
      <c r="D300" s="14"/>
    </row>
    <row r="301" spans="4:4" x14ac:dyDescent="0.25">
      <c r="D301" s="14"/>
    </row>
    <row r="302" spans="4:4" x14ac:dyDescent="0.25">
      <c r="D302" s="14"/>
    </row>
    <row r="303" spans="4:4" x14ac:dyDescent="0.25">
      <c r="D303" s="14"/>
    </row>
    <row r="304" spans="4:4" x14ac:dyDescent="0.25">
      <c r="D304" s="14"/>
    </row>
    <row r="305" spans="4:4" x14ac:dyDescent="0.25">
      <c r="D305" s="14"/>
    </row>
    <row r="306" spans="4:4" x14ac:dyDescent="0.25">
      <c r="D306" s="14"/>
    </row>
    <row r="307" spans="4:4" x14ac:dyDescent="0.25">
      <c r="D307" s="14"/>
    </row>
    <row r="308" spans="4:4" x14ac:dyDescent="0.25">
      <c r="D308" s="14"/>
    </row>
    <row r="309" spans="4:4" x14ac:dyDescent="0.25">
      <c r="D309" s="14"/>
    </row>
    <row r="310" spans="4:4" x14ac:dyDescent="0.25">
      <c r="D310" s="14"/>
    </row>
    <row r="311" spans="4:4" x14ac:dyDescent="0.25">
      <c r="D311" s="14"/>
    </row>
    <row r="312" spans="4:4" x14ac:dyDescent="0.25">
      <c r="D312" s="14"/>
    </row>
    <row r="313" spans="4:4" x14ac:dyDescent="0.25">
      <c r="D313" s="14"/>
    </row>
    <row r="314" spans="4:4" x14ac:dyDescent="0.25">
      <c r="D314" s="14"/>
    </row>
    <row r="315" spans="4:4" x14ac:dyDescent="0.25">
      <c r="D315" s="14"/>
    </row>
    <row r="316" spans="4:4" x14ac:dyDescent="0.25">
      <c r="D316" s="14"/>
    </row>
    <row r="317" spans="4:4" x14ac:dyDescent="0.25">
      <c r="D317" s="14"/>
    </row>
    <row r="318" spans="4:4" x14ac:dyDescent="0.25">
      <c r="D318" s="14"/>
    </row>
    <row r="319" spans="4:4" x14ac:dyDescent="0.25">
      <c r="D319" s="14"/>
    </row>
    <row r="320" spans="4:4" x14ac:dyDescent="0.25">
      <c r="D320" s="14"/>
    </row>
    <row r="321" spans="4:4" x14ac:dyDescent="0.25">
      <c r="D321" s="14"/>
    </row>
    <row r="322" spans="4:4" x14ac:dyDescent="0.25">
      <c r="D322" s="14"/>
    </row>
    <row r="323" spans="4:4" x14ac:dyDescent="0.25">
      <c r="D323" s="14"/>
    </row>
    <row r="324" spans="4:4" x14ac:dyDescent="0.25">
      <c r="D324" s="14"/>
    </row>
    <row r="325" spans="4:4" x14ac:dyDescent="0.25">
      <c r="D325" s="14"/>
    </row>
    <row r="326" spans="4:4" x14ac:dyDescent="0.25">
      <c r="D326" s="14"/>
    </row>
    <row r="327" spans="4:4" x14ac:dyDescent="0.25">
      <c r="D327" s="14"/>
    </row>
    <row r="328" spans="4:4" x14ac:dyDescent="0.25">
      <c r="D328" s="14"/>
    </row>
    <row r="329" spans="4:4" x14ac:dyDescent="0.25">
      <c r="D329" s="14"/>
    </row>
    <row r="330" spans="4:4" x14ac:dyDescent="0.25">
      <c r="D330" s="14"/>
    </row>
    <row r="331" spans="4:4" x14ac:dyDescent="0.25">
      <c r="D331" s="14"/>
    </row>
    <row r="332" spans="4:4" x14ac:dyDescent="0.25">
      <c r="D332" s="14"/>
    </row>
    <row r="333" spans="4:4" x14ac:dyDescent="0.25">
      <c r="D333" s="14"/>
    </row>
    <row r="334" spans="4:4" x14ac:dyDescent="0.25">
      <c r="D334" s="14"/>
    </row>
    <row r="335" spans="4:4" x14ac:dyDescent="0.25">
      <c r="D335" s="14"/>
    </row>
    <row r="336" spans="4:4" x14ac:dyDescent="0.25">
      <c r="D336" s="14"/>
    </row>
    <row r="337" spans="4:4" x14ac:dyDescent="0.25">
      <c r="D337" s="14"/>
    </row>
    <row r="338" spans="4:4" x14ac:dyDescent="0.25">
      <c r="D338" s="14"/>
    </row>
    <row r="339" spans="4:4" x14ac:dyDescent="0.25">
      <c r="D339" s="14"/>
    </row>
    <row r="340" spans="4:4" x14ac:dyDescent="0.25">
      <c r="D340" s="14"/>
    </row>
    <row r="341" spans="4:4" x14ac:dyDescent="0.25">
      <c r="D341" s="14"/>
    </row>
    <row r="342" spans="4:4" x14ac:dyDescent="0.25">
      <c r="D342" s="14"/>
    </row>
    <row r="343" spans="4:4" x14ac:dyDescent="0.25">
      <c r="D343" s="14"/>
    </row>
    <row r="344" spans="4:4" x14ac:dyDescent="0.25">
      <c r="D344" s="14"/>
    </row>
    <row r="345" spans="4:4" x14ac:dyDescent="0.25">
      <c r="D345" s="14"/>
    </row>
    <row r="346" spans="4:4" x14ac:dyDescent="0.25">
      <c r="D346" s="14"/>
    </row>
    <row r="347" spans="4:4" x14ac:dyDescent="0.25">
      <c r="D347" s="14"/>
    </row>
    <row r="348" spans="4:4" x14ac:dyDescent="0.25">
      <c r="D348" s="14"/>
    </row>
    <row r="349" spans="4:4" x14ac:dyDescent="0.25">
      <c r="D349" s="14"/>
    </row>
    <row r="350" spans="4:4" x14ac:dyDescent="0.25">
      <c r="D350" s="14"/>
    </row>
    <row r="351" spans="4:4" x14ac:dyDescent="0.25">
      <c r="D351" s="14"/>
    </row>
    <row r="352" spans="4:4" x14ac:dyDescent="0.25">
      <c r="D352" s="14"/>
    </row>
    <row r="353" spans="4:4" x14ac:dyDescent="0.25">
      <c r="D353" s="14"/>
    </row>
    <row r="354" spans="4:4" x14ac:dyDescent="0.25">
      <c r="D354" s="14"/>
    </row>
    <row r="355" spans="4:4" x14ac:dyDescent="0.25">
      <c r="D355" s="14"/>
    </row>
    <row r="356" spans="4:4" x14ac:dyDescent="0.25">
      <c r="D356" s="14"/>
    </row>
    <row r="357" spans="4:4" x14ac:dyDescent="0.25">
      <c r="D357" s="14"/>
    </row>
    <row r="358" spans="4:4" x14ac:dyDescent="0.25">
      <c r="D358" s="14"/>
    </row>
    <row r="359" spans="4:4" x14ac:dyDescent="0.25">
      <c r="D359" s="14"/>
    </row>
    <row r="360" spans="4:4" x14ac:dyDescent="0.25">
      <c r="D360" s="14"/>
    </row>
    <row r="361" spans="4:4" x14ac:dyDescent="0.25">
      <c r="D361" s="14"/>
    </row>
    <row r="362" spans="4:4" x14ac:dyDescent="0.25">
      <c r="D362" s="14"/>
    </row>
    <row r="363" spans="4:4" x14ac:dyDescent="0.25">
      <c r="D363" s="14"/>
    </row>
    <row r="364" spans="4:4" x14ac:dyDescent="0.25">
      <c r="D364" s="14"/>
    </row>
    <row r="365" spans="4:4" x14ac:dyDescent="0.25">
      <c r="D365" s="14"/>
    </row>
    <row r="366" spans="4:4" x14ac:dyDescent="0.25">
      <c r="D366" s="14"/>
    </row>
    <row r="367" spans="4:4" x14ac:dyDescent="0.25">
      <c r="D367" s="14"/>
    </row>
    <row r="368" spans="4:4" x14ac:dyDescent="0.25">
      <c r="D368" s="14"/>
    </row>
    <row r="369" spans="4:4" x14ac:dyDescent="0.25">
      <c r="D369" s="14"/>
    </row>
    <row r="370" spans="4:4" x14ac:dyDescent="0.25">
      <c r="D370" s="14"/>
    </row>
    <row r="371" spans="4:4" x14ac:dyDescent="0.25">
      <c r="D371" s="14"/>
    </row>
    <row r="372" spans="4:4" x14ac:dyDescent="0.25">
      <c r="D372" s="14"/>
    </row>
    <row r="373" spans="4:4" x14ac:dyDescent="0.25">
      <c r="D373" s="14"/>
    </row>
    <row r="374" spans="4:4" x14ac:dyDescent="0.25">
      <c r="D374" s="14"/>
    </row>
    <row r="375" spans="4:4" x14ac:dyDescent="0.25">
      <c r="D375" s="14"/>
    </row>
    <row r="376" spans="4:4" x14ac:dyDescent="0.25">
      <c r="D376" s="14"/>
    </row>
    <row r="377" spans="4:4" x14ac:dyDescent="0.25">
      <c r="D377" s="14"/>
    </row>
    <row r="378" spans="4:4" x14ac:dyDescent="0.25">
      <c r="D378" s="14"/>
    </row>
    <row r="379" spans="4:4" x14ac:dyDescent="0.25">
      <c r="D379" s="14"/>
    </row>
    <row r="380" spans="4:4" x14ac:dyDescent="0.25">
      <c r="D380" s="14"/>
    </row>
    <row r="381" spans="4:4" x14ac:dyDescent="0.25">
      <c r="D381" s="14"/>
    </row>
    <row r="382" spans="4:4" x14ac:dyDescent="0.25">
      <c r="D382" s="14"/>
    </row>
    <row r="383" spans="4:4" x14ac:dyDescent="0.25">
      <c r="D383" s="14"/>
    </row>
    <row r="384" spans="4:4" x14ac:dyDescent="0.25">
      <c r="D384" s="14"/>
    </row>
    <row r="385" spans="4:4" x14ac:dyDescent="0.25">
      <c r="D385" s="14"/>
    </row>
    <row r="386" spans="4:4" x14ac:dyDescent="0.25">
      <c r="D386" s="14"/>
    </row>
    <row r="387" spans="4:4" x14ac:dyDescent="0.25">
      <c r="D387" s="14"/>
    </row>
    <row r="388" spans="4:4" x14ac:dyDescent="0.25">
      <c r="D388" s="14"/>
    </row>
    <row r="389" spans="4:4" x14ac:dyDescent="0.25">
      <c r="D389" s="14"/>
    </row>
    <row r="390" spans="4:4" x14ac:dyDescent="0.25">
      <c r="D390" s="14"/>
    </row>
    <row r="391" spans="4:4" x14ac:dyDescent="0.25">
      <c r="D391" s="14"/>
    </row>
    <row r="392" spans="4:4" x14ac:dyDescent="0.25">
      <c r="D392" s="14"/>
    </row>
    <row r="393" spans="4:4" x14ac:dyDescent="0.25">
      <c r="D393" s="14"/>
    </row>
    <row r="394" spans="4:4" x14ac:dyDescent="0.25">
      <c r="D394" s="14"/>
    </row>
    <row r="395" spans="4:4" x14ac:dyDescent="0.25">
      <c r="D395" s="14"/>
    </row>
    <row r="396" spans="4:4" x14ac:dyDescent="0.25">
      <c r="D396" s="14"/>
    </row>
    <row r="397" spans="4:4" x14ac:dyDescent="0.25">
      <c r="D397" s="14"/>
    </row>
    <row r="398" spans="4:4" x14ac:dyDescent="0.25">
      <c r="D398" s="14"/>
    </row>
    <row r="399" spans="4:4" x14ac:dyDescent="0.25">
      <c r="D399" s="14"/>
    </row>
    <row r="400" spans="4:4" x14ac:dyDescent="0.25">
      <c r="D400" s="14"/>
    </row>
    <row r="401" spans="4:4" x14ac:dyDescent="0.25">
      <c r="D401" s="14"/>
    </row>
    <row r="402" spans="4:4" x14ac:dyDescent="0.25">
      <c r="D402" s="14"/>
    </row>
    <row r="403" spans="4:4" x14ac:dyDescent="0.25">
      <c r="D403" s="14"/>
    </row>
    <row r="404" spans="4:4" x14ac:dyDescent="0.25">
      <c r="D404" s="14"/>
    </row>
    <row r="405" spans="4:4" x14ac:dyDescent="0.25">
      <c r="D405" s="14"/>
    </row>
    <row r="406" spans="4:4" x14ac:dyDescent="0.25">
      <c r="D406" s="14"/>
    </row>
    <row r="407" spans="4:4" x14ac:dyDescent="0.25">
      <c r="D407" s="14"/>
    </row>
    <row r="408" spans="4:4" x14ac:dyDescent="0.25">
      <c r="D408" s="14"/>
    </row>
    <row r="409" spans="4:4" x14ac:dyDescent="0.25">
      <c r="D409" s="14"/>
    </row>
    <row r="410" spans="4:4" x14ac:dyDescent="0.25">
      <c r="D410" s="14"/>
    </row>
    <row r="411" spans="4:4" x14ac:dyDescent="0.25">
      <c r="D411" s="14"/>
    </row>
    <row r="412" spans="4:4" x14ac:dyDescent="0.25">
      <c r="D412" s="14"/>
    </row>
    <row r="413" spans="4:4" x14ac:dyDescent="0.25">
      <c r="D413" s="14"/>
    </row>
    <row r="414" spans="4:4" x14ac:dyDescent="0.25">
      <c r="D414" s="14"/>
    </row>
    <row r="415" spans="4:4" x14ac:dyDescent="0.25">
      <c r="D415" s="14"/>
    </row>
    <row r="416" spans="4:4" x14ac:dyDescent="0.25">
      <c r="D416" s="14"/>
    </row>
    <row r="417" spans="4:4" x14ac:dyDescent="0.25">
      <c r="D417" s="14"/>
    </row>
    <row r="418" spans="4:4" x14ac:dyDescent="0.25">
      <c r="D418" s="14"/>
    </row>
    <row r="419" spans="4:4" x14ac:dyDescent="0.25">
      <c r="D419" s="14"/>
    </row>
    <row r="420" spans="4:4" x14ac:dyDescent="0.25">
      <c r="D420" s="14"/>
    </row>
    <row r="421" spans="4:4" x14ac:dyDescent="0.25">
      <c r="D421" s="14"/>
    </row>
    <row r="422" spans="4:4" x14ac:dyDescent="0.25">
      <c r="D422" s="14"/>
    </row>
    <row r="423" spans="4:4" x14ac:dyDescent="0.25">
      <c r="D423" s="14"/>
    </row>
    <row r="424" spans="4:4" x14ac:dyDescent="0.25">
      <c r="D424" s="14"/>
    </row>
    <row r="425" spans="4:4" x14ac:dyDescent="0.25">
      <c r="D425" s="14"/>
    </row>
    <row r="426" spans="4:4" x14ac:dyDescent="0.25">
      <c r="D426" s="14"/>
    </row>
    <row r="427" spans="4:4" x14ac:dyDescent="0.25">
      <c r="D427" s="14"/>
    </row>
    <row r="428" spans="4:4" x14ac:dyDescent="0.25">
      <c r="D428" s="14"/>
    </row>
    <row r="429" spans="4:4" x14ac:dyDescent="0.25">
      <c r="D429" s="14"/>
    </row>
    <row r="430" spans="4:4" x14ac:dyDescent="0.25">
      <c r="D430" s="14"/>
    </row>
    <row r="431" spans="4:4" x14ac:dyDescent="0.25">
      <c r="D431" s="14"/>
    </row>
    <row r="432" spans="4:4" x14ac:dyDescent="0.25">
      <c r="D432" s="14"/>
    </row>
    <row r="433" spans="4:4" x14ac:dyDescent="0.25">
      <c r="D433" s="14"/>
    </row>
    <row r="434" spans="4:4" x14ac:dyDescent="0.25">
      <c r="D434" s="14"/>
    </row>
    <row r="435" spans="4:4" x14ac:dyDescent="0.25">
      <c r="D435" s="14"/>
    </row>
    <row r="436" spans="4:4" x14ac:dyDescent="0.25">
      <c r="D436" s="14"/>
    </row>
    <row r="437" spans="4:4" x14ac:dyDescent="0.25">
      <c r="D437" s="14"/>
    </row>
    <row r="438" spans="4:4" x14ac:dyDescent="0.25">
      <c r="D438" s="14"/>
    </row>
    <row r="439" spans="4:4" x14ac:dyDescent="0.25">
      <c r="D439" s="14"/>
    </row>
    <row r="440" spans="4:4" x14ac:dyDescent="0.25">
      <c r="D440" s="14"/>
    </row>
    <row r="441" spans="4:4" x14ac:dyDescent="0.25">
      <c r="D441" s="14"/>
    </row>
    <row r="442" spans="4:4" x14ac:dyDescent="0.25">
      <c r="D442" s="14"/>
    </row>
    <row r="443" spans="4:4" x14ac:dyDescent="0.25">
      <c r="D443" s="14"/>
    </row>
    <row r="444" spans="4:4" x14ac:dyDescent="0.25">
      <c r="D444" s="14"/>
    </row>
    <row r="445" spans="4:4" x14ac:dyDescent="0.25">
      <c r="D445" s="14"/>
    </row>
    <row r="446" spans="4:4" x14ac:dyDescent="0.25">
      <c r="D446" s="14"/>
    </row>
    <row r="447" spans="4:4" x14ac:dyDescent="0.25">
      <c r="D447" s="14"/>
    </row>
    <row r="448" spans="4:4" x14ac:dyDescent="0.25">
      <c r="D448" s="14"/>
    </row>
    <row r="449" spans="4:4" x14ac:dyDescent="0.25">
      <c r="D449" s="14"/>
    </row>
    <row r="450" spans="4:4" x14ac:dyDescent="0.25">
      <c r="D450" s="14"/>
    </row>
    <row r="451" spans="4:4" x14ac:dyDescent="0.25">
      <c r="D451" s="14"/>
    </row>
    <row r="452" spans="4:4" x14ac:dyDescent="0.25">
      <c r="D452" s="14"/>
    </row>
    <row r="453" spans="4:4" x14ac:dyDescent="0.25">
      <c r="D453" s="14"/>
    </row>
    <row r="454" spans="4:4" x14ac:dyDescent="0.25">
      <c r="D454" s="14"/>
    </row>
    <row r="455" spans="4:4" x14ac:dyDescent="0.25">
      <c r="D455" s="14"/>
    </row>
    <row r="456" spans="4:4" x14ac:dyDescent="0.25">
      <c r="D456" s="14"/>
    </row>
    <row r="457" spans="4:4" x14ac:dyDescent="0.25">
      <c r="D457" s="14"/>
    </row>
    <row r="458" spans="4:4" x14ac:dyDescent="0.25">
      <c r="D458" s="14"/>
    </row>
    <row r="459" spans="4:4" x14ac:dyDescent="0.25">
      <c r="D459" s="14"/>
    </row>
    <row r="460" spans="4:4" x14ac:dyDescent="0.25">
      <c r="D460" s="14"/>
    </row>
  </sheetData>
  <mergeCells count="248">
    <mergeCell ref="A1:D1"/>
    <mergeCell ref="E1:Q1"/>
    <mergeCell ref="A2:D2"/>
    <mergeCell ref="F2:J2"/>
    <mergeCell ref="K2:Q2"/>
    <mergeCell ref="A3:D3"/>
    <mergeCell ref="F3:J3"/>
    <mergeCell ref="K3:Q3"/>
    <mergeCell ref="A6:D6"/>
    <mergeCell ref="F6:J6"/>
    <mergeCell ref="K6:Q6"/>
    <mergeCell ref="A7:D7"/>
    <mergeCell ref="F7:J7"/>
    <mergeCell ref="K7:Q7"/>
    <mergeCell ref="A4:D4"/>
    <mergeCell ref="F4:J4"/>
    <mergeCell ref="K4:Q4"/>
    <mergeCell ref="A5:D5"/>
    <mergeCell ref="F5:J5"/>
    <mergeCell ref="K5:Q5"/>
    <mergeCell ref="A11:Q11"/>
    <mergeCell ref="A12:L12"/>
    <mergeCell ref="N12:O12"/>
    <mergeCell ref="A13:Q13"/>
    <mergeCell ref="I17:Q17"/>
    <mergeCell ref="I18:Q18"/>
    <mergeCell ref="A8:D8"/>
    <mergeCell ref="F8:J8"/>
    <mergeCell ref="K8:Q8"/>
    <mergeCell ref="A9:D9"/>
    <mergeCell ref="F9:J9"/>
    <mergeCell ref="K9:Q9"/>
    <mergeCell ref="A10:D10"/>
    <mergeCell ref="F10:J10"/>
    <mergeCell ref="K10:Q10"/>
    <mergeCell ref="I25:Q25"/>
    <mergeCell ref="A26:Q26"/>
    <mergeCell ref="A27:L27"/>
    <mergeCell ref="N27:O27"/>
    <mergeCell ref="A28:Q28"/>
    <mergeCell ref="M29:Q29"/>
    <mergeCell ref="I19:Q19"/>
    <mergeCell ref="I20:Q20"/>
    <mergeCell ref="I21:Q21"/>
    <mergeCell ref="I22:Q22"/>
    <mergeCell ref="I23:Q23"/>
    <mergeCell ref="I24:Q24"/>
    <mergeCell ref="E36:Q36"/>
    <mergeCell ref="A37:Q37"/>
    <mergeCell ref="A38:Q38"/>
    <mergeCell ref="A39:Q39"/>
    <mergeCell ref="A40:Q40"/>
    <mergeCell ref="E41:Q41"/>
    <mergeCell ref="A30:Q30"/>
    <mergeCell ref="A31:Q31"/>
    <mergeCell ref="E32:Q32"/>
    <mergeCell ref="E33:Q33"/>
    <mergeCell ref="E34:Q34"/>
    <mergeCell ref="E35:Q35"/>
    <mergeCell ref="A48:Q48"/>
    <mergeCell ref="E49:Q49"/>
    <mergeCell ref="E50:Q50"/>
    <mergeCell ref="E51:Q51"/>
    <mergeCell ref="E52:Q52"/>
    <mergeCell ref="E53:Q53"/>
    <mergeCell ref="E42:Q42"/>
    <mergeCell ref="E43:Q43"/>
    <mergeCell ref="E44:Q44"/>
    <mergeCell ref="A45:Q45"/>
    <mergeCell ref="A46:Q46"/>
    <mergeCell ref="A47:Q47"/>
    <mergeCell ref="E60:Q60"/>
    <mergeCell ref="E61:Q61"/>
    <mergeCell ref="E62:Q62"/>
    <mergeCell ref="E63:Q63"/>
    <mergeCell ref="A64:Q64"/>
    <mergeCell ref="A65:Q65"/>
    <mergeCell ref="E54:Q54"/>
    <mergeCell ref="A55:Q55"/>
    <mergeCell ref="A56:Q56"/>
    <mergeCell ref="A57:Q57"/>
    <mergeCell ref="A58:Q58"/>
    <mergeCell ref="E59:Q59"/>
    <mergeCell ref="E72:Q72"/>
    <mergeCell ref="A73:Q73"/>
    <mergeCell ref="A74:Q74"/>
    <mergeCell ref="A75:Q75"/>
    <mergeCell ref="A76:Q76"/>
    <mergeCell ref="E77:Q77"/>
    <mergeCell ref="A66:Q66"/>
    <mergeCell ref="A67:Q67"/>
    <mergeCell ref="E68:Q68"/>
    <mergeCell ref="E69:Q69"/>
    <mergeCell ref="E70:Q70"/>
    <mergeCell ref="E71:Q71"/>
    <mergeCell ref="A84:Q84"/>
    <mergeCell ref="E85:Q85"/>
    <mergeCell ref="E86:Q86"/>
    <mergeCell ref="E87:Q87"/>
    <mergeCell ref="E88:Q88"/>
    <mergeCell ref="E89:Q89"/>
    <mergeCell ref="E78:Q78"/>
    <mergeCell ref="E79:Q79"/>
    <mergeCell ref="E80:Q80"/>
    <mergeCell ref="A81:Q81"/>
    <mergeCell ref="A82:Q82"/>
    <mergeCell ref="A83:Q83"/>
    <mergeCell ref="A96:Q96"/>
    <mergeCell ref="A97:Q97"/>
    <mergeCell ref="A98:Q98"/>
    <mergeCell ref="A99:Q99"/>
    <mergeCell ref="E100:Q100"/>
    <mergeCell ref="E101:Q101"/>
    <mergeCell ref="E90:Q90"/>
    <mergeCell ref="E91:Q91"/>
    <mergeCell ref="E92:Q92"/>
    <mergeCell ref="E93:Q93"/>
    <mergeCell ref="E94:Q94"/>
    <mergeCell ref="E95:Q95"/>
    <mergeCell ref="E108:Q108"/>
    <mergeCell ref="E109:Q109"/>
    <mergeCell ref="E110:Q110"/>
    <mergeCell ref="E111:Q111"/>
    <mergeCell ref="A112:Q112"/>
    <mergeCell ref="A113:Q113"/>
    <mergeCell ref="E102:Q102"/>
    <mergeCell ref="A103:Q103"/>
    <mergeCell ref="A104:Q104"/>
    <mergeCell ref="A105:Q105"/>
    <mergeCell ref="A106:Q106"/>
    <mergeCell ref="E107:Q107"/>
    <mergeCell ref="A120:Q120"/>
    <mergeCell ref="A121:Q121"/>
    <mergeCell ref="A122:Q122"/>
    <mergeCell ref="A123:Q123"/>
    <mergeCell ref="E124:Q124"/>
    <mergeCell ref="E125:Q125"/>
    <mergeCell ref="A114:Q114"/>
    <mergeCell ref="A115:Q115"/>
    <mergeCell ref="E116:Q116"/>
    <mergeCell ref="E117:Q117"/>
    <mergeCell ref="E118:Q118"/>
    <mergeCell ref="E119:Q119"/>
    <mergeCell ref="E132:Q132"/>
    <mergeCell ref="E133:Q133"/>
    <mergeCell ref="E134:Q134"/>
    <mergeCell ref="E135:Q135"/>
    <mergeCell ref="E136:Q136"/>
    <mergeCell ref="A137:Q137"/>
    <mergeCell ref="E126:Q126"/>
    <mergeCell ref="A127:Q127"/>
    <mergeCell ref="A128:Q128"/>
    <mergeCell ref="A129:Q129"/>
    <mergeCell ref="A130:Q130"/>
    <mergeCell ref="E131:Q131"/>
    <mergeCell ref="E144:Q144"/>
    <mergeCell ref="E145:Q145"/>
    <mergeCell ref="E146:Q146"/>
    <mergeCell ref="E147:Q147"/>
    <mergeCell ref="A148:Q148"/>
    <mergeCell ref="A149:Q149"/>
    <mergeCell ref="A138:Q138"/>
    <mergeCell ref="A139:Q139"/>
    <mergeCell ref="A140:Q140"/>
    <mergeCell ref="E141:Q141"/>
    <mergeCell ref="E142:Q142"/>
    <mergeCell ref="E143:Q143"/>
    <mergeCell ref="E156:Q156"/>
    <mergeCell ref="E157:Q157"/>
    <mergeCell ref="E158:Q158"/>
    <mergeCell ref="E159:Q159"/>
    <mergeCell ref="E160:Q160"/>
    <mergeCell ref="A161:Q161"/>
    <mergeCell ref="A150:Q150"/>
    <mergeCell ref="A151:Q151"/>
    <mergeCell ref="E152:Q152"/>
    <mergeCell ref="E153:Q153"/>
    <mergeCell ref="E154:Q154"/>
    <mergeCell ref="E155:Q155"/>
    <mergeCell ref="E168:Q168"/>
    <mergeCell ref="E169:Q169"/>
    <mergeCell ref="E170:Q170"/>
    <mergeCell ref="E171:Q171"/>
    <mergeCell ref="A172:Q172"/>
    <mergeCell ref="A173:Q173"/>
    <mergeCell ref="A162:Q162"/>
    <mergeCell ref="A163:Q163"/>
    <mergeCell ref="A164:Q164"/>
    <mergeCell ref="E165:Q165"/>
    <mergeCell ref="E166:Q166"/>
    <mergeCell ref="E167:Q167"/>
    <mergeCell ref="A180:Q180"/>
    <mergeCell ref="A181:Q181"/>
    <mergeCell ref="A182:Q182"/>
    <mergeCell ref="E183:Q183"/>
    <mergeCell ref="E184:Q184"/>
    <mergeCell ref="E185:Q185"/>
    <mergeCell ref="A174:Q174"/>
    <mergeCell ref="A175:Q175"/>
    <mergeCell ref="E176:Q176"/>
    <mergeCell ref="E177:Q177"/>
    <mergeCell ref="E178:Q178"/>
    <mergeCell ref="A179:Q179"/>
    <mergeCell ref="A192:Q192"/>
    <mergeCell ref="E193:Q193"/>
    <mergeCell ref="E194:Q194"/>
    <mergeCell ref="E195:Q195"/>
    <mergeCell ref="E196:Q196"/>
    <mergeCell ref="E197:Q197"/>
    <mergeCell ref="E186:Q186"/>
    <mergeCell ref="E187:Q187"/>
    <mergeCell ref="E188:Q188"/>
    <mergeCell ref="A189:Q189"/>
    <mergeCell ref="A190:Q190"/>
    <mergeCell ref="A191:Q191"/>
    <mergeCell ref="J206:L206"/>
    <mergeCell ref="M206:P206"/>
    <mergeCell ref="E207:Q207"/>
    <mergeCell ref="E198:Q198"/>
    <mergeCell ref="E199:Q199"/>
    <mergeCell ref="A200:Q200"/>
    <mergeCell ref="A201:Q201"/>
    <mergeCell ref="A202:Q202"/>
    <mergeCell ref="J203:Q203"/>
    <mergeCell ref="B217:E217"/>
    <mergeCell ref="F217:J217"/>
    <mergeCell ref="L217:O217"/>
    <mergeCell ref="F218:J218"/>
    <mergeCell ref="A14:Q14"/>
    <mergeCell ref="M15:Q15"/>
    <mergeCell ref="A16:Q16"/>
    <mergeCell ref="F214:J214"/>
    <mergeCell ref="B215:E215"/>
    <mergeCell ref="F215:J215"/>
    <mergeCell ref="L215:O215"/>
    <mergeCell ref="F216:J216"/>
    <mergeCell ref="L216:O216"/>
    <mergeCell ref="A208:Q208"/>
    <mergeCell ref="A209:Q209"/>
    <mergeCell ref="A210:Q210"/>
    <mergeCell ref="A211:Q211"/>
    <mergeCell ref="A212:Q212"/>
    <mergeCell ref="B213:E213"/>
    <mergeCell ref="F213:J213"/>
    <mergeCell ref="L213:O213"/>
    <mergeCell ref="J204:L204"/>
    <mergeCell ref="M204:P204"/>
    <mergeCell ref="J205:Q205"/>
  </mergeCells>
  <conditionalFormatting sqref="P12">
    <cfRule type="cellIs" dxfId="176" priority="2" stopIfTrue="1" operator="equal">
      <formula>0</formula>
    </cfRule>
    <cfRule type="expression" dxfId="175" priority="3" stopIfTrue="1">
      <formula>OR(SUM(COUNTIF(B17:B25, "R")+COUNTIF(F17:F25, "R"))&gt;0, M27&lt;180)</formula>
    </cfRule>
    <cfRule type="expression" dxfId="174" priority="4" stopIfTrue="1">
      <formula>SUM(COUNTIF(B17:B25, "Y")+COUNTIF(F17:F25, "Y"))&gt;1</formula>
    </cfRule>
  </conditionalFormatting>
  <conditionalFormatting sqref="C165:C171 C152:C160 C141:C147 C116:C119 C183:C188 C131:C136 C124:C126 C59:C63 C49:C54 C85:C95 C100:C102 C77:C80 C17:C25 G17:G25 C107:C111 C41:C44 C176:C178 C68:C72 C32:C36 C193:C199">
    <cfRule type="cellIs" dxfId="173" priority="5" stopIfTrue="1" operator="equal">
      <formula>" "</formula>
    </cfRule>
  </conditionalFormatting>
  <conditionalFormatting sqref="E2:E3 E5:E9">
    <cfRule type="cellIs" dxfId="172" priority="6" stopIfTrue="1" operator="equal">
      <formula>0</formula>
    </cfRule>
  </conditionalFormatting>
  <conditionalFormatting sqref="M12">
    <cfRule type="cellIs" dxfId="171" priority="7" stopIfTrue="1" operator="equal">
      <formula>0</formula>
    </cfRule>
    <cfRule type="cellIs" dxfId="170" priority="8" stopIfTrue="1" operator="equal">
      <formula>FALSE</formula>
    </cfRule>
    <cfRule type="cellIs" dxfId="169" priority="9" stopIfTrue="1" operator="equal">
      <formula>"X"</formula>
    </cfRule>
  </conditionalFormatting>
  <conditionalFormatting sqref="B17:B25 F17:F25">
    <cfRule type="cellIs" dxfId="168" priority="10" stopIfTrue="1" operator="equal">
      <formula>"Y"</formula>
    </cfRule>
    <cfRule type="cellIs" dxfId="167" priority="11" stopIfTrue="1" operator="equal">
      <formula>"G"</formula>
    </cfRule>
    <cfRule type="cellIs" dxfId="166" priority="12" stopIfTrue="1" operator="equal">
      <formula>"R"</formula>
    </cfRule>
  </conditionalFormatting>
  <conditionalFormatting sqref="B32:B36 B41:B44 B49:B54 B59:B63 B68:B72 B77:B80 B85:B95 B100:B102 B107:B111 B116:B119 B124:B126 B131:B136 B141:B147 B152:B160 B165:B171 B176:B178 B183:B188 B193:B199">
    <cfRule type="cellIs" dxfId="165" priority="13" stopIfTrue="1" operator="equal">
      <formula>1</formula>
    </cfRule>
    <cfRule type="cellIs" dxfId="164" priority="14" stopIfTrue="1" operator="equal">
      <formula>2</formula>
    </cfRule>
    <cfRule type="cellIs" dxfId="163" priority="15" stopIfTrue="1" operator="equal">
      <formula>0</formula>
    </cfRule>
  </conditionalFormatting>
  <conditionalFormatting sqref="E10">
    <cfRule type="cellIs" dxfId="162" priority="1" stopIfTrue="1" operator="equal">
      <formula>0</formula>
    </cfRule>
  </conditionalFormatting>
  <printOptions horizontalCentered="1"/>
  <pageMargins left="0.5" right="0.5" top="0.25" bottom="0.5" header="0.25" footer="0.25"/>
  <pageSetup scale="80" fitToHeight="3" orientation="portrait" horizontalDpi="300" verticalDpi="300" r:id="rId1"/>
  <headerFooter alignWithMargins="0">
    <oddFooter>&amp;L&amp;8&amp;F&amp;R&amp;8&amp;P of &amp;N</oddFooter>
  </headerFooter>
  <rowBreaks count="2" manualBreakCount="2">
    <brk id="82" max="16" man="1"/>
    <brk id="15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665E-3312-44FE-B04B-B070B59DE05C}">
  <sheetPr>
    <tabColor indexed="43"/>
  </sheetPr>
  <dimension ref="A1:CO375"/>
  <sheetViews>
    <sheetView showGridLines="0" zoomScale="115" zoomScaleNormal="115" zoomScaleSheetLayoutView="100" workbookViewId="0"/>
  </sheetViews>
  <sheetFormatPr defaultColWidth="9.109375" defaultRowHeight="13.2" x14ac:dyDescent="0.25"/>
  <cols>
    <col min="1" max="1" width="0.88671875" style="230" customWidth="1"/>
    <col min="2" max="2" width="2.6640625" style="94" customWidth="1"/>
    <col min="3" max="3" width="0.88671875" style="94" customWidth="1"/>
    <col min="4" max="4" width="2.6640625" style="94" customWidth="1"/>
    <col min="5" max="5" width="0.88671875" style="94" customWidth="1"/>
    <col min="6" max="6" width="2.6640625" style="94" customWidth="1"/>
    <col min="7" max="7" width="0.88671875" style="94" customWidth="1"/>
    <col min="8" max="8" width="2.6640625" style="94" customWidth="1"/>
    <col min="9" max="9" width="0.88671875" style="94" customWidth="1"/>
    <col min="10" max="10" width="2.6640625" style="94" customWidth="1"/>
    <col min="11" max="11" width="0.88671875" style="94" customWidth="1"/>
    <col min="12" max="12" width="2.6640625" style="94" customWidth="1"/>
    <col min="13" max="13" width="0.88671875" style="94" customWidth="1"/>
    <col min="14" max="14" width="2.6640625" style="94" customWidth="1"/>
    <col min="15" max="15" width="0.88671875" style="94" customWidth="1"/>
    <col min="16" max="16" width="2.6640625" style="94" customWidth="1"/>
    <col min="17" max="17" width="0.88671875" style="94" customWidth="1"/>
    <col min="18" max="18" width="2.6640625" style="94" customWidth="1"/>
    <col min="19" max="19" width="0.88671875" style="94" customWidth="1"/>
    <col min="20" max="20" width="2.6640625" style="94" customWidth="1"/>
    <col min="21" max="21" width="0.88671875" style="94" customWidth="1"/>
    <col min="22" max="22" width="2.6640625" style="94" customWidth="1"/>
    <col min="23" max="23" width="0.88671875" style="94" customWidth="1"/>
    <col min="24" max="24" width="2.6640625" style="94" customWidth="1"/>
    <col min="25" max="25" width="0.88671875" style="94" customWidth="1"/>
    <col min="26" max="26" width="2.6640625" style="94" customWidth="1"/>
    <col min="27" max="27" width="0.88671875" style="94" customWidth="1"/>
    <col min="28" max="28" width="2.6640625" style="94" customWidth="1"/>
    <col min="29" max="29" width="0.88671875" style="94" customWidth="1"/>
    <col min="30" max="30" width="2.6640625" style="94" customWidth="1"/>
    <col min="31" max="31" width="0.88671875" style="94" customWidth="1"/>
    <col min="32" max="32" width="2.6640625" style="94" customWidth="1"/>
    <col min="33" max="33" width="0.88671875" style="94" customWidth="1"/>
    <col min="34" max="34" width="2.6640625" style="94" customWidth="1"/>
    <col min="35" max="35" width="0.88671875" style="94" customWidth="1"/>
    <col min="36" max="36" width="2.6640625" style="94" customWidth="1"/>
    <col min="37" max="37" width="0.88671875" style="94" customWidth="1"/>
    <col min="38" max="38" width="2.6640625" style="94" customWidth="1"/>
    <col min="39" max="39" width="0.88671875" style="94" customWidth="1"/>
    <col min="40" max="40" width="2.6640625" style="94" customWidth="1"/>
    <col min="41" max="41" width="0.88671875" style="94" customWidth="1"/>
    <col min="42" max="42" width="2.6640625" style="94" customWidth="1"/>
    <col min="43" max="43" width="0.88671875" style="94" customWidth="1"/>
    <col min="44" max="44" width="2.6640625" style="94" customWidth="1"/>
    <col min="45" max="45" width="0.88671875" style="94" customWidth="1"/>
    <col min="46" max="46" width="2.6640625" style="94" customWidth="1"/>
    <col min="47" max="47" width="0.88671875" style="94" customWidth="1"/>
    <col min="48" max="48" width="2.6640625" style="94" customWidth="1"/>
    <col min="49" max="54" width="2" style="94" customWidth="1"/>
    <col min="55" max="55" width="0.88671875" style="94" customWidth="1"/>
    <col min="56" max="56" width="0.88671875" style="111" customWidth="1"/>
    <col min="57" max="57" width="7.6640625" style="98" customWidth="1"/>
    <col min="58" max="64" width="7.6640625" style="92" customWidth="1"/>
    <col min="65" max="65" width="7.6640625" style="109" customWidth="1"/>
    <col min="66" max="66" width="7.6640625" style="92" customWidth="1"/>
    <col min="67" max="67" width="7.6640625" style="110" customWidth="1"/>
    <col min="68" max="73" width="7.6640625" style="92" customWidth="1"/>
    <col min="74" max="79" width="9.109375" style="92"/>
    <col min="80" max="80" width="9.109375" style="93"/>
    <col min="81" max="16384" width="9.109375" style="94"/>
  </cols>
  <sheetData>
    <row r="1" spans="1:93" s="69" customFormat="1" ht="4.5" customHeight="1" x14ac:dyDescent="0.25">
      <c r="A1" s="224"/>
      <c r="B1" s="62"/>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4"/>
      <c r="AT1" s="64"/>
      <c r="AU1" s="64"/>
      <c r="AV1" s="64"/>
      <c r="AW1" s="64"/>
      <c r="AX1" s="64"/>
      <c r="AY1" s="64"/>
      <c r="AZ1" s="64"/>
      <c r="BA1" s="64"/>
      <c r="BB1" s="64"/>
      <c r="BC1" s="65"/>
      <c r="BD1" s="66"/>
      <c r="BE1" s="67"/>
      <c r="BF1" s="67"/>
      <c r="BG1" s="67"/>
      <c r="BH1" s="67"/>
      <c r="BI1" s="67"/>
      <c r="BJ1" s="67"/>
      <c r="BK1" s="67"/>
      <c r="BL1" s="68"/>
      <c r="BM1" s="68"/>
      <c r="BN1" s="68"/>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row>
    <row r="2" spans="1:93" s="69" customFormat="1" ht="4.5" customHeight="1" x14ac:dyDescent="0.25">
      <c r="A2" s="224"/>
      <c r="B2" s="70"/>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2"/>
      <c r="AT2" s="72"/>
      <c r="AU2" s="72"/>
      <c r="AV2" s="72"/>
      <c r="AW2" s="72"/>
      <c r="AX2" s="72"/>
      <c r="AY2" s="72"/>
      <c r="AZ2" s="72"/>
      <c r="BA2" s="72"/>
      <c r="BB2" s="72"/>
      <c r="BC2" s="73"/>
      <c r="BD2" s="66"/>
      <c r="BE2" s="67"/>
      <c r="BF2" s="67"/>
      <c r="BG2" s="67"/>
      <c r="BH2" s="67"/>
      <c r="BI2" s="67"/>
      <c r="BJ2" s="67"/>
      <c r="BK2" s="67"/>
      <c r="BL2" s="68"/>
      <c r="BM2" s="68"/>
      <c r="BN2" s="68"/>
      <c r="BO2" s="67"/>
      <c r="BP2" s="74"/>
      <c r="BQ2" s="74"/>
      <c r="BR2" s="67"/>
      <c r="BS2" s="67"/>
      <c r="BT2" s="67"/>
      <c r="BU2" s="67"/>
      <c r="BV2" s="67"/>
      <c r="BW2" s="67"/>
      <c r="BX2" s="67"/>
      <c r="BY2" s="67"/>
      <c r="BZ2" s="67"/>
      <c r="CA2" s="67"/>
      <c r="CB2" s="67"/>
      <c r="CC2" s="67"/>
      <c r="CD2" s="67"/>
      <c r="CE2" s="67"/>
      <c r="CF2" s="67"/>
      <c r="CG2" s="67"/>
      <c r="CH2" s="67"/>
      <c r="CI2" s="67"/>
      <c r="CJ2" s="67"/>
      <c r="CK2" s="67"/>
      <c r="CL2" s="67"/>
    </row>
    <row r="3" spans="1:93" s="69" customFormat="1" ht="12.75" customHeight="1" x14ac:dyDescent="0.25">
      <c r="A3" s="225"/>
      <c r="B3" s="75"/>
      <c r="Q3" s="414" t="s">
        <v>345</v>
      </c>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76"/>
      <c r="AR3" s="77"/>
      <c r="AS3" s="77"/>
      <c r="AT3" s="77"/>
      <c r="AU3" s="77"/>
      <c r="AV3" s="197" t="s">
        <v>475</v>
      </c>
      <c r="AW3" s="421" t="str">
        <f>IF('Doc Review '!E2="","",'Doc Review '!E2)</f>
        <v/>
      </c>
      <c r="AX3" s="422"/>
      <c r="AY3" s="422"/>
      <c r="AZ3" s="422"/>
      <c r="BA3" s="422"/>
      <c r="BB3" s="423"/>
      <c r="BC3" s="66"/>
      <c r="BD3" s="66"/>
      <c r="BE3" s="67"/>
      <c r="BF3" s="67"/>
      <c r="BG3" s="67"/>
      <c r="BH3" s="67"/>
      <c r="BI3" s="67"/>
      <c r="BJ3" s="67"/>
      <c r="BK3" s="67"/>
      <c r="BL3" s="68"/>
      <c r="BM3" s="68"/>
      <c r="BN3" s="68"/>
      <c r="BO3" s="67"/>
      <c r="BP3" s="74"/>
      <c r="BQ3" s="74"/>
      <c r="BR3" s="67"/>
      <c r="BS3" s="67"/>
      <c r="BT3" s="67"/>
      <c r="BU3" s="67"/>
      <c r="BV3" s="67"/>
      <c r="BW3" s="67"/>
      <c r="BX3" s="67"/>
      <c r="BY3" s="67"/>
      <c r="BZ3" s="67"/>
      <c r="CA3" s="67"/>
      <c r="CB3" s="67"/>
      <c r="CC3" s="67"/>
      <c r="CD3" s="67"/>
      <c r="CE3" s="67"/>
      <c r="CF3" s="67"/>
      <c r="CG3" s="67"/>
      <c r="CH3" s="67"/>
      <c r="CI3" s="67"/>
      <c r="CJ3" s="67"/>
      <c r="CK3" s="67"/>
      <c r="CL3" s="67"/>
    </row>
    <row r="4" spans="1:93" s="69" customFormat="1" ht="4.5" customHeight="1" x14ac:dyDescent="0.25">
      <c r="A4" s="225"/>
      <c r="B4" s="75"/>
      <c r="Q4" s="416"/>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192"/>
      <c r="AR4" s="193"/>
      <c r="AS4" s="194"/>
      <c r="AT4" s="194"/>
      <c r="AU4" s="194"/>
      <c r="AV4" s="195"/>
      <c r="AW4" s="195"/>
      <c r="AX4" s="196"/>
      <c r="AY4" s="196"/>
      <c r="AZ4" s="196"/>
      <c r="BA4" s="196"/>
      <c r="BB4" s="196"/>
      <c r="BC4" s="66"/>
      <c r="BD4" s="66"/>
      <c r="BE4" s="67"/>
      <c r="BF4" s="67"/>
      <c r="BG4" s="67"/>
      <c r="BH4" s="67"/>
      <c r="BI4" s="67"/>
      <c r="BJ4" s="67"/>
      <c r="BK4" s="67"/>
      <c r="BL4" s="68"/>
      <c r="BM4" s="68"/>
      <c r="BN4" s="68"/>
      <c r="BO4" s="67"/>
      <c r="BP4" s="74"/>
      <c r="BQ4" s="74"/>
      <c r="BR4" s="67"/>
      <c r="BS4" s="67"/>
      <c r="BT4" s="67"/>
      <c r="BU4" s="67"/>
      <c r="BV4" s="67"/>
      <c r="BW4" s="67"/>
      <c r="BX4" s="67"/>
      <c r="BY4" s="67"/>
      <c r="BZ4" s="67"/>
      <c r="CA4" s="67"/>
      <c r="CB4" s="67"/>
      <c r="CC4" s="67"/>
      <c r="CD4" s="67"/>
      <c r="CE4" s="67"/>
      <c r="CF4" s="67"/>
      <c r="CG4" s="67"/>
      <c r="CH4" s="67"/>
      <c r="CI4" s="67"/>
      <c r="CJ4" s="67"/>
      <c r="CK4" s="67"/>
      <c r="CL4" s="67"/>
    </row>
    <row r="5" spans="1:93" s="69" customFormat="1" ht="11.25" customHeight="1" x14ac:dyDescent="0.25">
      <c r="A5" s="225"/>
      <c r="B5" s="75"/>
      <c r="Q5" s="418"/>
      <c r="R5" s="419"/>
      <c r="S5" s="419"/>
      <c r="T5" s="419"/>
      <c r="U5" s="419"/>
      <c r="V5" s="419"/>
      <c r="W5" s="419"/>
      <c r="X5" s="419"/>
      <c r="Y5" s="419"/>
      <c r="Z5" s="419"/>
      <c r="AA5" s="419"/>
      <c r="AB5" s="419"/>
      <c r="AC5" s="419"/>
      <c r="AD5" s="419"/>
      <c r="AE5" s="419"/>
      <c r="AF5" s="419"/>
      <c r="AG5" s="419"/>
      <c r="AH5" s="419"/>
      <c r="AI5" s="419"/>
      <c r="AJ5" s="419"/>
      <c r="AK5" s="419"/>
      <c r="AL5" s="419"/>
      <c r="AM5" s="419"/>
      <c r="AN5" s="419"/>
      <c r="AO5" s="419"/>
      <c r="AP5" s="419"/>
      <c r="AQ5" s="78"/>
      <c r="AR5" s="78"/>
      <c r="AS5" s="79"/>
      <c r="AT5" s="79"/>
      <c r="AU5" s="79"/>
      <c r="AV5" s="194"/>
      <c r="AW5" s="424" t="s">
        <v>348</v>
      </c>
      <c r="AX5" s="425"/>
      <c r="AY5" s="426"/>
      <c r="AZ5" s="424" t="s">
        <v>349</v>
      </c>
      <c r="BA5" s="425"/>
      <c r="BB5" s="426"/>
      <c r="BC5" s="66"/>
      <c r="BD5" s="66"/>
      <c r="BE5" s="67"/>
      <c r="BF5" s="67"/>
      <c r="BG5" s="67"/>
      <c r="BH5" s="67"/>
      <c r="BI5" s="67"/>
      <c r="BJ5" s="67"/>
      <c r="BK5" s="67"/>
      <c r="BL5" s="68"/>
      <c r="BM5" s="68"/>
      <c r="BN5" s="68"/>
      <c r="BO5" s="67"/>
      <c r="BP5" s="67"/>
      <c r="BQ5" s="74"/>
      <c r="BR5" s="67"/>
      <c r="BS5" s="67"/>
      <c r="BT5" s="67"/>
      <c r="BU5" s="67"/>
      <c r="BV5" s="67"/>
      <c r="BW5" s="67"/>
      <c r="BX5" s="67"/>
      <c r="BY5" s="67"/>
      <c r="BZ5" s="67"/>
      <c r="CA5" s="67"/>
      <c r="CB5" s="67"/>
      <c r="CC5" s="67"/>
      <c r="CD5" s="67"/>
      <c r="CE5" s="67"/>
      <c r="CF5" s="67"/>
      <c r="CG5" s="67"/>
      <c r="CH5" s="67"/>
      <c r="CI5" s="67"/>
      <c r="CJ5" s="67"/>
      <c r="CK5" s="67"/>
      <c r="CL5" s="67"/>
    </row>
    <row r="6" spans="1:93" s="69" customFormat="1" ht="12.75" customHeight="1" x14ac:dyDescent="0.25">
      <c r="A6" s="225"/>
      <c r="B6" s="75"/>
      <c r="Q6" s="418"/>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81"/>
      <c r="AR6" s="82"/>
      <c r="AS6" s="81"/>
      <c r="AT6" s="82"/>
      <c r="AU6" s="81"/>
      <c r="AV6" s="83" t="s">
        <v>350</v>
      </c>
      <c r="AW6" s="385" t="str">
        <f>IF((COUNTA('Doc Review '!B17:B25)+COUNTA('Doc Review '!F17:F25))&lt;18,"Review",(COUNTIF('Doc Review '!B17:B25,"G")+COUNTIF('Doc Review '!F17:F25,"G"))/18)</f>
        <v>Review</v>
      </c>
      <c r="AX6" s="386"/>
      <c r="AY6" s="387"/>
      <c r="AZ6" s="385">
        <f>'Doc Review '!M27/200</f>
        <v>0</v>
      </c>
      <c r="BA6" s="386"/>
      <c r="BB6" s="387"/>
      <c r="BC6" s="66"/>
      <c r="BD6" s="66"/>
      <c r="BE6" s="67"/>
      <c r="BF6" s="67"/>
      <c r="BG6" s="67"/>
      <c r="BH6" s="67"/>
      <c r="BI6" s="67"/>
      <c r="BJ6" s="67"/>
      <c r="BK6" s="67"/>
      <c r="BL6" s="68"/>
      <c r="BM6" s="68"/>
      <c r="BN6" s="68"/>
      <c r="BO6" s="67"/>
      <c r="BP6" s="67"/>
      <c r="BQ6" s="67"/>
      <c r="BR6" s="67"/>
      <c r="BS6" s="67"/>
      <c r="BT6" s="67"/>
      <c r="BU6" s="67"/>
      <c r="BV6" s="67"/>
      <c r="BW6" s="67"/>
      <c r="BX6" s="67"/>
      <c r="BY6" s="67"/>
      <c r="BZ6" s="67"/>
      <c r="CA6" s="67"/>
      <c r="CB6" s="67"/>
      <c r="CC6" s="67"/>
      <c r="CD6" s="67"/>
      <c r="CE6" s="67"/>
      <c r="CF6" s="67"/>
      <c r="CG6" s="67"/>
      <c r="CH6" s="67"/>
      <c r="CI6" s="67"/>
      <c r="CJ6" s="67"/>
      <c r="CK6" s="67"/>
      <c r="CL6" s="67"/>
    </row>
    <row r="7" spans="1:93" s="69" customFormat="1" ht="4.5" customHeight="1" x14ac:dyDescent="0.25">
      <c r="A7" s="225"/>
      <c r="B7" s="75"/>
      <c r="Q7" s="418"/>
      <c r="R7" s="419"/>
      <c r="S7" s="419"/>
      <c r="T7" s="419"/>
      <c r="U7" s="419"/>
      <c r="V7" s="419"/>
      <c r="W7" s="419"/>
      <c r="X7" s="419"/>
      <c r="Y7" s="419"/>
      <c r="Z7" s="419"/>
      <c r="AA7" s="419"/>
      <c r="AB7" s="419"/>
      <c r="AC7" s="419"/>
      <c r="AD7" s="419"/>
      <c r="AE7" s="419"/>
      <c r="AF7" s="419"/>
      <c r="AG7" s="419"/>
      <c r="AH7" s="419"/>
      <c r="AI7" s="419"/>
      <c r="AJ7" s="419"/>
      <c r="AK7" s="419"/>
      <c r="AL7" s="419"/>
      <c r="AM7" s="419"/>
      <c r="AN7" s="419"/>
      <c r="AO7" s="419"/>
      <c r="AP7" s="419"/>
      <c r="AQ7" s="80"/>
      <c r="AR7" s="80"/>
      <c r="AS7" s="80"/>
      <c r="AT7" s="80"/>
      <c r="AU7" s="80"/>
      <c r="AV7" s="80"/>
      <c r="AW7" s="80"/>
      <c r="AX7" s="80"/>
      <c r="AY7" s="64"/>
      <c r="AZ7" s="80"/>
      <c r="BA7" s="80"/>
      <c r="BB7" s="80"/>
      <c r="BC7" s="66"/>
      <c r="BD7" s="66"/>
      <c r="BE7" s="67"/>
      <c r="BF7" s="67"/>
      <c r="BG7" s="67"/>
      <c r="BH7" s="67"/>
      <c r="BI7" s="67"/>
      <c r="BJ7" s="67"/>
      <c r="BK7" s="67"/>
      <c r="BL7" s="68"/>
      <c r="BM7" s="68"/>
      <c r="BN7" s="68"/>
      <c r="BO7" s="67"/>
      <c r="BP7" s="74"/>
      <c r="BQ7" s="67"/>
      <c r="BR7" s="67"/>
      <c r="BS7" s="67"/>
      <c r="BT7" s="67"/>
      <c r="BU7" s="67"/>
      <c r="BV7" s="67"/>
      <c r="BW7" s="67"/>
      <c r="BX7" s="67"/>
      <c r="BY7" s="67"/>
      <c r="BZ7" s="67"/>
      <c r="CA7" s="67"/>
      <c r="CB7" s="67"/>
      <c r="CC7" s="67"/>
      <c r="CD7" s="67"/>
      <c r="CE7" s="67"/>
      <c r="CF7" s="67"/>
      <c r="CG7" s="67"/>
      <c r="CH7" s="67"/>
      <c r="CI7" s="67"/>
      <c r="CJ7" s="67"/>
      <c r="CK7" s="67"/>
      <c r="CL7" s="67"/>
    </row>
    <row r="8" spans="1:93" s="69" customFormat="1" ht="12.75" customHeight="1" x14ac:dyDescent="0.25">
      <c r="A8" s="225"/>
      <c r="B8" s="75"/>
      <c r="I8" s="84" t="s">
        <v>320</v>
      </c>
      <c r="J8" s="420">
        <f>'Revision Changes'!BB4</f>
        <v>2</v>
      </c>
      <c r="K8" s="420"/>
      <c r="Q8" s="418"/>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83"/>
      <c r="AR8" s="80"/>
      <c r="AS8" s="85"/>
      <c r="AT8" s="80"/>
      <c r="AU8" s="80"/>
      <c r="AV8" s="83" t="s">
        <v>321</v>
      </c>
      <c r="AW8" s="382" t="str">
        <f>IF('Doc Review '!E10="","",'Doc Review '!E10)</f>
        <v/>
      </c>
      <c r="AX8" s="383"/>
      <c r="AY8" s="383"/>
      <c r="AZ8" s="383"/>
      <c r="BA8" s="383"/>
      <c r="BB8" s="384"/>
      <c r="BC8" s="66"/>
      <c r="BD8" s="66"/>
      <c r="BE8" s="67"/>
      <c r="BF8" s="67"/>
      <c r="BG8" s="67"/>
      <c r="BH8" s="67"/>
      <c r="BI8" s="67"/>
      <c r="BJ8" s="67"/>
      <c r="BK8" s="67"/>
      <c r="BL8" s="68"/>
      <c r="BM8" s="68"/>
      <c r="BN8" s="68"/>
      <c r="BO8" s="67"/>
      <c r="BP8" s="74"/>
      <c r="BQ8" s="67"/>
      <c r="BR8" s="67"/>
      <c r="BS8" s="67"/>
      <c r="BT8" s="67"/>
      <c r="BU8" s="67"/>
      <c r="BV8" s="67"/>
      <c r="BW8" s="67"/>
      <c r="BX8" s="67"/>
      <c r="BY8" s="67"/>
      <c r="BZ8" s="67"/>
      <c r="CA8" s="67"/>
      <c r="CB8" s="67"/>
      <c r="CC8" s="67"/>
      <c r="CD8" s="67"/>
      <c r="CE8" s="67"/>
      <c r="CF8" s="67"/>
      <c r="CG8" s="67"/>
      <c r="CH8" s="67"/>
      <c r="CI8" s="67"/>
      <c r="CJ8" s="67"/>
      <c r="CK8" s="67"/>
      <c r="CL8" s="67"/>
    </row>
    <row r="9" spans="1:93" s="69" customFormat="1" ht="4.5" customHeight="1" x14ac:dyDescent="0.25">
      <c r="A9" s="226"/>
      <c r="B9" s="86"/>
      <c r="C9" s="87"/>
      <c r="D9" s="87"/>
      <c r="E9" s="87"/>
      <c r="F9" s="87"/>
      <c r="G9" s="87"/>
      <c r="H9" s="87"/>
      <c r="I9" s="87"/>
      <c r="J9" s="88"/>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9"/>
      <c r="AP9" s="87"/>
      <c r="AQ9" s="87"/>
      <c r="AR9" s="87"/>
      <c r="AS9" s="64"/>
      <c r="AT9" s="88"/>
      <c r="AU9" s="88"/>
      <c r="AV9" s="88"/>
      <c r="AW9" s="64"/>
      <c r="AX9" s="64"/>
      <c r="AY9" s="64"/>
      <c r="AZ9" s="64"/>
      <c r="BA9" s="64"/>
      <c r="BB9" s="64"/>
      <c r="BC9" s="66"/>
      <c r="BD9" s="66"/>
      <c r="BE9" s="67"/>
      <c r="BF9" s="67"/>
      <c r="BG9" s="67"/>
      <c r="BH9" s="67"/>
      <c r="BI9" s="67"/>
      <c r="BJ9" s="67"/>
      <c r="BK9" s="67"/>
      <c r="BL9" s="68"/>
      <c r="BM9" s="68"/>
      <c r="BN9" s="68"/>
      <c r="BO9" s="67"/>
      <c r="BP9" s="67"/>
      <c r="BQ9" s="67"/>
      <c r="BR9" s="67"/>
      <c r="BS9" s="67"/>
      <c r="BT9" s="67"/>
      <c r="BU9" s="67"/>
      <c r="BV9" s="67"/>
      <c r="BW9" s="67"/>
      <c r="BX9" s="67"/>
      <c r="BY9" s="67"/>
      <c r="BZ9" s="67"/>
      <c r="CA9" s="67"/>
      <c r="CB9" s="67"/>
      <c r="CC9" s="67"/>
      <c r="CD9" s="67"/>
      <c r="CE9" s="67"/>
      <c r="CF9" s="67"/>
      <c r="CG9" s="67"/>
      <c r="CH9" s="67"/>
      <c r="CI9" s="67"/>
      <c r="CJ9" s="67"/>
      <c r="CK9" s="67"/>
      <c r="CL9" s="67"/>
    </row>
    <row r="10" spans="1:93" s="69" customFormat="1" x14ac:dyDescent="0.25">
      <c r="A10" s="227"/>
      <c r="B10" s="399" t="s">
        <v>322</v>
      </c>
      <c r="C10" s="400"/>
      <c r="D10" s="400"/>
      <c r="E10" s="400"/>
      <c r="F10" s="400"/>
      <c r="G10" s="400"/>
      <c r="H10" s="400"/>
      <c r="I10" s="400"/>
      <c r="J10" s="400"/>
      <c r="K10" s="405" t="str">
        <f>IF('Doc Review '!E3="","",'Doc Review '!E3)</f>
        <v/>
      </c>
      <c r="L10" s="406"/>
      <c r="M10" s="406"/>
      <c r="N10" s="406"/>
      <c r="O10" s="406"/>
      <c r="P10" s="406"/>
      <c r="Q10" s="406"/>
      <c r="R10" s="406"/>
      <c r="S10" s="406"/>
      <c r="T10" s="406"/>
      <c r="U10" s="406"/>
      <c r="V10" s="406"/>
      <c r="W10" s="406"/>
      <c r="X10" s="406"/>
      <c r="Y10" s="406"/>
      <c r="Z10" s="407"/>
      <c r="AA10" s="400" t="s">
        <v>323</v>
      </c>
      <c r="AB10" s="400"/>
      <c r="AC10" s="400"/>
      <c r="AD10" s="400"/>
      <c r="AE10" s="400"/>
      <c r="AF10" s="400"/>
      <c r="AG10" s="393" t="str">
        <f>IF('Doc Review '!E4="","",'Doc Review '!E4)</f>
        <v/>
      </c>
      <c r="AH10" s="394"/>
      <c r="AI10" s="394"/>
      <c r="AJ10" s="394"/>
      <c r="AK10" s="394"/>
      <c r="AL10" s="394"/>
      <c r="AM10" s="394"/>
      <c r="AN10" s="395"/>
      <c r="AO10" s="399" t="s">
        <v>324</v>
      </c>
      <c r="AP10" s="400"/>
      <c r="AQ10" s="400"/>
      <c r="AR10" s="401"/>
      <c r="AS10" s="405" t="str">
        <f>IF('Doc Review '!K8="","",'Doc Review '!K8)</f>
        <v/>
      </c>
      <c r="AT10" s="406"/>
      <c r="AU10" s="406"/>
      <c r="AV10" s="406"/>
      <c r="AW10" s="406"/>
      <c r="AX10" s="406"/>
      <c r="AY10" s="406"/>
      <c r="AZ10" s="406"/>
      <c r="BA10" s="406"/>
      <c r="BB10" s="406"/>
      <c r="BC10" s="407"/>
      <c r="BD10" s="66"/>
      <c r="BE10" s="67"/>
      <c r="BF10" s="67"/>
      <c r="BG10" s="67"/>
      <c r="BH10" s="67"/>
      <c r="BI10" s="67"/>
      <c r="BJ10" s="67"/>
      <c r="BK10" s="67"/>
      <c r="BL10" s="68"/>
      <c r="BM10" s="68"/>
      <c r="BN10" s="68"/>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row>
    <row r="11" spans="1:93" s="69" customFormat="1" ht="4.5" customHeight="1" x14ac:dyDescent="0.25">
      <c r="A11" s="227"/>
      <c r="B11" s="402"/>
      <c r="C11" s="403"/>
      <c r="D11" s="403"/>
      <c r="E11" s="403"/>
      <c r="F11" s="403"/>
      <c r="G11" s="403"/>
      <c r="H11" s="403"/>
      <c r="I11" s="403"/>
      <c r="J11" s="403"/>
      <c r="K11" s="408"/>
      <c r="L11" s="409"/>
      <c r="M11" s="409"/>
      <c r="N11" s="409"/>
      <c r="O11" s="409"/>
      <c r="P11" s="409"/>
      <c r="Q11" s="409"/>
      <c r="R11" s="409"/>
      <c r="S11" s="409"/>
      <c r="T11" s="409"/>
      <c r="U11" s="409"/>
      <c r="V11" s="409"/>
      <c r="W11" s="409"/>
      <c r="X11" s="409"/>
      <c r="Y11" s="409"/>
      <c r="Z11" s="410"/>
      <c r="AA11" s="403"/>
      <c r="AB11" s="403"/>
      <c r="AC11" s="403"/>
      <c r="AD11" s="403"/>
      <c r="AE11" s="403"/>
      <c r="AF11" s="403"/>
      <c r="AG11" s="396"/>
      <c r="AH11" s="397"/>
      <c r="AI11" s="397"/>
      <c r="AJ11" s="397"/>
      <c r="AK11" s="397"/>
      <c r="AL11" s="397"/>
      <c r="AM11" s="397"/>
      <c r="AN11" s="398"/>
      <c r="AO11" s="402"/>
      <c r="AP11" s="403"/>
      <c r="AQ11" s="403"/>
      <c r="AR11" s="404"/>
      <c r="AS11" s="411"/>
      <c r="AT11" s="412"/>
      <c r="AU11" s="412"/>
      <c r="AV11" s="412"/>
      <c r="AW11" s="412"/>
      <c r="AX11" s="412"/>
      <c r="AY11" s="412"/>
      <c r="AZ11" s="412"/>
      <c r="BA11" s="412"/>
      <c r="BB11" s="412"/>
      <c r="BC11" s="413"/>
      <c r="BD11" s="66"/>
      <c r="BE11" s="67"/>
      <c r="BF11" s="67"/>
      <c r="BG11" s="67"/>
      <c r="BH11" s="67"/>
      <c r="BI11" s="67"/>
      <c r="BJ11" s="67"/>
      <c r="BK11" s="67"/>
      <c r="BL11" s="68"/>
      <c r="BM11" s="68"/>
      <c r="BN11" s="68"/>
      <c r="BO11" s="67"/>
      <c r="BP11" s="74"/>
      <c r="BQ11" s="74"/>
      <c r="BR11" s="67"/>
      <c r="BS11" s="67"/>
      <c r="BT11" s="67"/>
      <c r="BU11" s="67"/>
      <c r="BV11" s="67"/>
      <c r="BW11" s="67"/>
      <c r="BX11" s="67"/>
      <c r="BY11" s="67"/>
      <c r="BZ11" s="67"/>
      <c r="CA11" s="67"/>
      <c r="CB11" s="67"/>
      <c r="CC11" s="67"/>
      <c r="CD11" s="67"/>
      <c r="CE11" s="67"/>
      <c r="CF11" s="67"/>
      <c r="CG11" s="67"/>
      <c r="CH11" s="67"/>
      <c r="CI11" s="67"/>
      <c r="CJ11" s="67"/>
      <c r="CK11" s="67"/>
      <c r="CL11" s="67"/>
    </row>
    <row r="12" spans="1:93" s="69" customFormat="1" ht="4.5" customHeight="1" x14ac:dyDescent="0.25">
      <c r="A12" s="228"/>
      <c r="B12" s="399" t="s">
        <v>327</v>
      </c>
      <c r="C12" s="400"/>
      <c r="D12" s="400"/>
      <c r="E12" s="400"/>
      <c r="F12" s="400"/>
      <c r="G12" s="400"/>
      <c r="H12" s="400"/>
      <c r="I12" s="400"/>
      <c r="J12" s="401"/>
      <c r="K12" s="405" t="str">
        <f>IF('Doc Review '!E5="","",'Doc Review '!E5)</f>
        <v/>
      </c>
      <c r="L12" s="406"/>
      <c r="M12" s="406"/>
      <c r="N12" s="406"/>
      <c r="O12" s="406"/>
      <c r="P12" s="406"/>
      <c r="Q12" s="406"/>
      <c r="R12" s="406"/>
      <c r="S12" s="406"/>
      <c r="T12" s="406"/>
      <c r="U12" s="406"/>
      <c r="V12" s="406"/>
      <c r="W12" s="406"/>
      <c r="X12" s="406"/>
      <c r="Y12" s="406"/>
      <c r="Z12" s="407"/>
      <c r="AA12" s="399" t="s">
        <v>346</v>
      </c>
      <c r="AB12" s="400"/>
      <c r="AC12" s="400"/>
      <c r="AD12" s="401"/>
      <c r="AE12" s="405" t="str">
        <f>IF('Doc Review '!K3="","",'Doc Review '!K3)</f>
        <v/>
      </c>
      <c r="AF12" s="406"/>
      <c r="AG12" s="406"/>
      <c r="AH12" s="406"/>
      <c r="AI12" s="406"/>
      <c r="AJ12" s="406"/>
      <c r="AK12" s="406"/>
      <c r="AL12" s="406"/>
      <c r="AM12" s="406"/>
      <c r="AN12" s="407"/>
      <c r="AO12" s="399" t="s">
        <v>347</v>
      </c>
      <c r="AP12" s="400"/>
      <c r="AQ12" s="400"/>
      <c r="AR12" s="400"/>
      <c r="AS12" s="393" t="str">
        <f>IF('Doc Review '!K2="","",'Doc Review '!K2)</f>
        <v/>
      </c>
      <c r="AT12" s="394"/>
      <c r="AU12" s="394"/>
      <c r="AV12" s="394"/>
      <c r="AW12" s="394"/>
      <c r="AX12" s="394"/>
      <c r="AY12" s="394"/>
      <c r="AZ12" s="394"/>
      <c r="BA12" s="394"/>
      <c r="BB12" s="394"/>
      <c r="BC12" s="395"/>
      <c r="BD12" s="66"/>
      <c r="BE12" s="67"/>
      <c r="BF12" s="67"/>
      <c r="BG12" s="67"/>
      <c r="BH12" s="67"/>
      <c r="BI12" s="67"/>
      <c r="BJ12" s="67"/>
      <c r="BK12" s="67"/>
      <c r="BL12" s="68"/>
      <c r="BM12" s="68"/>
      <c r="BN12" s="68"/>
      <c r="BO12" s="67"/>
      <c r="BP12" s="74"/>
      <c r="BQ12" s="74"/>
      <c r="BR12" s="67"/>
      <c r="BS12" s="67"/>
      <c r="BT12" s="67"/>
      <c r="BU12" s="67"/>
      <c r="BV12" s="67"/>
      <c r="BW12" s="67"/>
      <c r="BX12" s="67"/>
      <c r="BY12" s="67"/>
      <c r="BZ12" s="67"/>
      <c r="CA12" s="67"/>
      <c r="CB12" s="67"/>
      <c r="CC12" s="67"/>
      <c r="CD12" s="67"/>
      <c r="CE12" s="67"/>
      <c r="CF12" s="67"/>
      <c r="CG12" s="67"/>
      <c r="CH12" s="67"/>
      <c r="CI12" s="67"/>
      <c r="CJ12" s="67"/>
      <c r="CK12" s="67"/>
      <c r="CL12" s="67"/>
    </row>
    <row r="13" spans="1:93" s="69" customFormat="1" ht="12.75" customHeight="1" x14ac:dyDescent="0.25">
      <c r="A13" s="227"/>
      <c r="B13" s="402"/>
      <c r="C13" s="403"/>
      <c r="D13" s="403"/>
      <c r="E13" s="403"/>
      <c r="F13" s="403"/>
      <c r="G13" s="403"/>
      <c r="H13" s="403"/>
      <c r="I13" s="403"/>
      <c r="J13" s="404"/>
      <c r="K13" s="408"/>
      <c r="L13" s="409"/>
      <c r="M13" s="409"/>
      <c r="N13" s="409"/>
      <c r="O13" s="409"/>
      <c r="P13" s="409"/>
      <c r="Q13" s="409"/>
      <c r="R13" s="409"/>
      <c r="S13" s="409"/>
      <c r="T13" s="409"/>
      <c r="U13" s="409"/>
      <c r="V13" s="409"/>
      <c r="W13" s="409"/>
      <c r="X13" s="409"/>
      <c r="Y13" s="409"/>
      <c r="Z13" s="410"/>
      <c r="AA13" s="402"/>
      <c r="AB13" s="403"/>
      <c r="AC13" s="403"/>
      <c r="AD13" s="404"/>
      <c r="AE13" s="408"/>
      <c r="AF13" s="409"/>
      <c r="AG13" s="409"/>
      <c r="AH13" s="409"/>
      <c r="AI13" s="409"/>
      <c r="AJ13" s="409"/>
      <c r="AK13" s="409"/>
      <c r="AL13" s="409"/>
      <c r="AM13" s="409"/>
      <c r="AN13" s="410"/>
      <c r="AO13" s="402"/>
      <c r="AP13" s="403"/>
      <c r="AQ13" s="403"/>
      <c r="AR13" s="403"/>
      <c r="AS13" s="396"/>
      <c r="AT13" s="397"/>
      <c r="AU13" s="397"/>
      <c r="AV13" s="397"/>
      <c r="AW13" s="397"/>
      <c r="AX13" s="397"/>
      <c r="AY13" s="397"/>
      <c r="AZ13" s="397"/>
      <c r="BA13" s="397"/>
      <c r="BB13" s="397"/>
      <c r="BC13" s="398"/>
      <c r="BD13" s="66"/>
      <c r="BE13" s="67"/>
      <c r="BF13" s="67"/>
      <c r="BG13" s="67"/>
      <c r="BH13" s="67"/>
      <c r="BI13" s="67"/>
      <c r="BJ13" s="67"/>
      <c r="BK13" s="67"/>
      <c r="BL13" s="68"/>
      <c r="BM13" s="68"/>
      <c r="BN13" s="68"/>
      <c r="BO13" s="67"/>
      <c r="BP13" s="74"/>
      <c r="BQ13" s="74"/>
      <c r="BR13" s="67"/>
      <c r="BS13" s="67"/>
      <c r="BT13" s="67"/>
      <c r="BU13" s="67"/>
      <c r="BV13" s="67"/>
      <c r="BW13" s="67"/>
      <c r="BX13" s="67"/>
      <c r="BY13" s="67"/>
      <c r="BZ13" s="67"/>
      <c r="CA13" s="67"/>
      <c r="CB13" s="67"/>
      <c r="CC13" s="67"/>
      <c r="CD13" s="67"/>
      <c r="CE13" s="67"/>
      <c r="CF13" s="67"/>
      <c r="CG13" s="67"/>
      <c r="CH13" s="67"/>
      <c r="CI13" s="67"/>
      <c r="CJ13" s="67"/>
      <c r="CK13" s="67"/>
      <c r="CL13" s="67"/>
    </row>
    <row r="14" spans="1:93" s="69" customFormat="1" ht="4.5" customHeight="1" x14ac:dyDescent="0.25">
      <c r="A14" s="229"/>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64"/>
      <c r="AT14" s="64"/>
      <c r="AU14" s="64"/>
      <c r="AV14" s="64"/>
      <c r="AW14" s="64"/>
      <c r="AX14" s="64"/>
      <c r="AY14" s="64"/>
      <c r="AZ14" s="64"/>
      <c r="BA14" s="64"/>
      <c r="BB14" s="64"/>
      <c r="BC14" s="64"/>
      <c r="BD14" s="90"/>
      <c r="BE14" s="67"/>
      <c r="BF14" s="67"/>
      <c r="BG14" s="67"/>
      <c r="BH14" s="67"/>
      <c r="BI14" s="67"/>
      <c r="BJ14" s="67"/>
      <c r="BK14" s="67"/>
      <c r="BL14" s="68"/>
      <c r="BM14" s="68"/>
      <c r="BN14" s="68"/>
      <c r="BO14" s="67"/>
      <c r="BP14" s="74"/>
      <c r="BQ14" s="74"/>
      <c r="BR14" s="67"/>
      <c r="BS14" s="67"/>
      <c r="BT14" s="67"/>
      <c r="BU14" s="67"/>
      <c r="BV14" s="67"/>
      <c r="BW14" s="67"/>
      <c r="BX14" s="67"/>
      <c r="BY14" s="67"/>
      <c r="BZ14" s="67"/>
      <c r="CA14" s="67"/>
      <c r="CB14" s="67"/>
      <c r="CC14" s="67"/>
      <c r="CD14" s="67"/>
      <c r="CE14" s="67"/>
      <c r="CF14" s="67"/>
      <c r="CG14" s="67"/>
      <c r="CH14" s="67"/>
      <c r="CI14" s="67"/>
      <c r="CJ14" s="67"/>
      <c r="CK14" s="67"/>
      <c r="CL14" s="67"/>
    </row>
    <row r="15" spans="1:93" ht="12" customHeight="1" x14ac:dyDescent="0.25">
      <c r="A15" s="229"/>
      <c r="B15" s="388" t="s">
        <v>355</v>
      </c>
      <c r="C15" s="389"/>
      <c r="D15" s="389"/>
      <c r="E15" s="389"/>
      <c r="F15" s="389"/>
      <c r="G15" s="389"/>
      <c r="H15" s="389"/>
      <c r="I15" s="389"/>
      <c r="J15" s="389"/>
      <c r="K15" s="389"/>
      <c r="L15" s="389"/>
      <c r="M15" s="389"/>
      <c r="N15" s="389"/>
      <c r="O15" s="391" t="s">
        <v>494</v>
      </c>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1"/>
      <c r="AS15" s="391"/>
      <c r="AT15" s="391"/>
      <c r="AU15" s="391"/>
      <c r="AV15" s="391"/>
      <c r="AW15" s="391"/>
      <c r="AX15" s="391"/>
      <c r="AY15" s="391"/>
      <c r="AZ15" s="391"/>
      <c r="BA15" s="391"/>
      <c r="BB15" s="391"/>
      <c r="BC15" s="392"/>
      <c r="BD15" s="91"/>
      <c r="BE15" s="92"/>
      <c r="BM15" s="92"/>
      <c r="BO15" s="92"/>
    </row>
    <row r="16" spans="1:93" ht="3.75" customHeight="1" x14ac:dyDescent="0.25">
      <c r="A16" s="229"/>
      <c r="B16" s="95"/>
      <c r="C16" s="95"/>
      <c r="D16" s="95"/>
      <c r="E16" s="95"/>
      <c r="F16" s="95"/>
      <c r="G16" s="95"/>
      <c r="H16" s="95"/>
      <c r="I16" s="95"/>
      <c r="J16" s="95"/>
      <c r="K16" s="95"/>
      <c r="L16" s="95"/>
      <c r="M16" s="95"/>
      <c r="N16" s="95"/>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7"/>
      <c r="BM16" s="92"/>
      <c r="BO16" s="92"/>
    </row>
    <row r="17" spans="1:67" ht="171" customHeight="1" x14ac:dyDescent="0.25">
      <c r="A17" s="229"/>
      <c r="B17" s="370"/>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2"/>
      <c r="BD17" s="97"/>
      <c r="BM17" s="92"/>
      <c r="BO17" s="92"/>
    </row>
    <row r="18" spans="1:67" ht="13.2" customHeight="1" x14ac:dyDescent="0.25">
      <c r="A18" s="229"/>
      <c r="B18" s="99"/>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97"/>
      <c r="BM18" s="92"/>
      <c r="BO18" s="92"/>
    </row>
    <row r="19" spans="1:67" ht="12.75" customHeight="1" x14ac:dyDescent="0.25">
      <c r="A19" s="229"/>
      <c r="B19" s="388" t="s">
        <v>353</v>
      </c>
      <c r="C19" s="389"/>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389"/>
      <c r="AU19" s="389"/>
      <c r="AV19" s="389"/>
      <c r="AW19" s="389"/>
      <c r="AX19" s="389"/>
      <c r="AY19" s="389"/>
      <c r="AZ19" s="389"/>
      <c r="BA19" s="389"/>
      <c r="BB19" s="389"/>
      <c r="BC19" s="390"/>
      <c r="BD19" s="97"/>
      <c r="BM19" s="92"/>
      <c r="BO19" s="92"/>
    </row>
    <row r="20" spans="1:67" ht="6" customHeight="1" x14ac:dyDescent="0.25">
      <c r="A20" s="229"/>
      <c r="B20" s="101"/>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1"/>
      <c r="BD20" s="97"/>
      <c r="BM20" s="92"/>
      <c r="BO20" s="92"/>
    </row>
    <row r="21" spans="1:67" x14ac:dyDescent="0.25">
      <c r="A21" s="229">
        <f>'Doc Review '!B17</f>
        <v>0</v>
      </c>
      <c r="B21" s="373" t="s">
        <v>356</v>
      </c>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4"/>
      <c r="AZ21" s="374"/>
      <c r="BA21" s="374"/>
      <c r="BB21" s="374"/>
      <c r="BC21" s="375"/>
      <c r="BD21" s="97"/>
      <c r="BM21" s="92"/>
      <c r="BO21" s="92"/>
    </row>
    <row r="22" spans="1:67" ht="75" customHeight="1" x14ac:dyDescent="0.25">
      <c r="A22" s="229"/>
      <c r="B22" s="370"/>
      <c r="C22" s="371"/>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2"/>
      <c r="BD22" s="97"/>
      <c r="BM22" s="92"/>
      <c r="BO22" s="92"/>
    </row>
    <row r="23" spans="1:67" x14ac:dyDescent="0.25">
      <c r="B23" s="102"/>
      <c r="C23" s="103"/>
      <c r="D23" s="102"/>
      <c r="E23" s="103"/>
      <c r="F23" s="102"/>
      <c r="G23" s="104"/>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63"/>
      <c r="BD23" s="97"/>
      <c r="BM23" s="92"/>
      <c r="BO23" s="92"/>
    </row>
    <row r="24" spans="1:67" x14ac:dyDescent="0.25">
      <c r="A24" s="229">
        <f>'Doc Review '!B18</f>
        <v>0</v>
      </c>
      <c r="B24" s="373" t="s">
        <v>357</v>
      </c>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c r="AT24" s="374"/>
      <c r="AU24" s="374"/>
      <c r="AV24" s="374"/>
      <c r="AW24" s="374"/>
      <c r="AX24" s="374"/>
      <c r="AY24" s="374"/>
      <c r="AZ24" s="374"/>
      <c r="BA24" s="374"/>
      <c r="BB24" s="374"/>
      <c r="BC24" s="375"/>
      <c r="BD24" s="97"/>
      <c r="BM24" s="92"/>
      <c r="BO24" s="92"/>
    </row>
    <row r="25" spans="1:67" ht="63.75" customHeight="1" x14ac:dyDescent="0.25">
      <c r="A25" s="229"/>
      <c r="B25" s="370"/>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2"/>
      <c r="BD25" s="97"/>
      <c r="BM25" s="92"/>
      <c r="BO25" s="92"/>
    </row>
    <row r="26" spans="1:67" ht="6" customHeight="1" x14ac:dyDescent="0.25">
      <c r="B26" s="102"/>
      <c r="C26" s="103"/>
      <c r="D26" s="102"/>
      <c r="E26" s="103"/>
      <c r="F26" s="102"/>
      <c r="G26" s="104"/>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63"/>
      <c r="BD26" s="97"/>
      <c r="BM26" s="92"/>
      <c r="BO26" s="92"/>
    </row>
    <row r="27" spans="1:67" x14ac:dyDescent="0.25">
      <c r="A27" s="229">
        <f>'Doc Review '!B19</f>
        <v>0</v>
      </c>
      <c r="B27" s="373" t="s">
        <v>358</v>
      </c>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5"/>
      <c r="BD27" s="97"/>
      <c r="BM27" s="92"/>
      <c r="BO27" s="92"/>
    </row>
    <row r="28" spans="1:67" ht="75" customHeight="1" x14ac:dyDescent="0.25">
      <c r="A28" s="229"/>
      <c r="B28" s="370"/>
      <c r="C28" s="371"/>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1"/>
      <c r="BA28" s="371"/>
      <c r="BB28" s="371"/>
      <c r="BC28" s="372"/>
      <c r="BD28" s="97"/>
      <c r="BM28" s="92"/>
      <c r="BO28" s="92"/>
    </row>
    <row r="29" spans="1:67" ht="6" customHeight="1" x14ac:dyDescent="0.25">
      <c r="B29" s="102"/>
      <c r="C29" s="103"/>
      <c r="D29" s="102"/>
      <c r="E29" s="103"/>
      <c r="F29" s="102"/>
      <c r="G29" s="104"/>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63"/>
      <c r="BD29" s="97"/>
      <c r="BM29" s="92"/>
      <c r="BO29" s="92"/>
    </row>
    <row r="30" spans="1:67" x14ac:dyDescent="0.25">
      <c r="A30" s="229">
        <f>'Doc Review '!B20</f>
        <v>0</v>
      </c>
      <c r="B30" s="373" t="s">
        <v>359</v>
      </c>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c r="BC30" s="375"/>
      <c r="BD30" s="97"/>
      <c r="BM30" s="92"/>
      <c r="BO30" s="92"/>
    </row>
    <row r="31" spans="1:67" ht="75" customHeight="1" x14ac:dyDescent="0.25">
      <c r="A31" s="229"/>
      <c r="B31" s="370"/>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1"/>
      <c r="AP31" s="371"/>
      <c r="AQ31" s="371"/>
      <c r="AR31" s="371"/>
      <c r="AS31" s="371"/>
      <c r="AT31" s="371"/>
      <c r="AU31" s="371"/>
      <c r="AV31" s="371"/>
      <c r="AW31" s="371"/>
      <c r="AX31" s="371"/>
      <c r="AY31" s="371"/>
      <c r="AZ31" s="371"/>
      <c r="BA31" s="371"/>
      <c r="BB31" s="371"/>
      <c r="BC31" s="372"/>
      <c r="BD31" s="97"/>
      <c r="BM31" s="92"/>
      <c r="BO31" s="92"/>
    </row>
    <row r="32" spans="1:67" ht="6" customHeight="1" x14ac:dyDescent="0.25">
      <c r="B32" s="102"/>
      <c r="C32" s="103"/>
      <c r="D32" s="102"/>
      <c r="E32" s="103"/>
      <c r="F32" s="102"/>
      <c r="G32" s="104"/>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63"/>
      <c r="BD32" s="97"/>
      <c r="BM32" s="92"/>
      <c r="BO32" s="92"/>
    </row>
    <row r="33" spans="1:67" x14ac:dyDescent="0.25">
      <c r="A33" s="229">
        <f>'Doc Review '!B21</f>
        <v>0</v>
      </c>
      <c r="B33" s="373" t="s">
        <v>360</v>
      </c>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4"/>
      <c r="BC33" s="375"/>
      <c r="BD33" s="97"/>
      <c r="BM33" s="92"/>
      <c r="BO33" s="92"/>
    </row>
    <row r="34" spans="1:67" ht="75" customHeight="1" x14ac:dyDescent="0.25">
      <c r="A34" s="229"/>
      <c r="B34" s="370"/>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2"/>
      <c r="BD34" s="97"/>
      <c r="BM34" s="92"/>
      <c r="BO34" s="92"/>
    </row>
    <row r="35" spans="1:67" ht="6" customHeight="1" x14ac:dyDescent="0.25">
      <c r="B35" s="102"/>
      <c r="C35" s="103"/>
      <c r="D35" s="102"/>
      <c r="E35" s="103"/>
      <c r="F35" s="102"/>
      <c r="G35" s="104"/>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63"/>
      <c r="BD35" s="97"/>
      <c r="BM35" s="92"/>
      <c r="BO35" s="92"/>
    </row>
    <row r="36" spans="1:67" x14ac:dyDescent="0.25">
      <c r="A36" s="229">
        <f>'Doc Review '!B22</f>
        <v>0</v>
      </c>
      <c r="B36" s="373" t="s">
        <v>361</v>
      </c>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c r="AN36" s="374"/>
      <c r="AO36" s="374"/>
      <c r="AP36" s="374"/>
      <c r="AQ36" s="374"/>
      <c r="AR36" s="374"/>
      <c r="AS36" s="374"/>
      <c r="AT36" s="374"/>
      <c r="AU36" s="374"/>
      <c r="AV36" s="374"/>
      <c r="AW36" s="374"/>
      <c r="AX36" s="374"/>
      <c r="AY36" s="374"/>
      <c r="AZ36" s="374"/>
      <c r="BA36" s="374"/>
      <c r="BB36" s="374"/>
      <c r="BC36" s="375"/>
      <c r="BD36" s="97"/>
      <c r="BM36" s="92"/>
      <c r="BO36" s="92"/>
    </row>
    <row r="37" spans="1:67" ht="75" customHeight="1" x14ac:dyDescent="0.25">
      <c r="A37" s="229"/>
      <c r="B37" s="370"/>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1"/>
      <c r="BC37" s="372"/>
      <c r="BD37" s="97"/>
      <c r="BM37" s="92"/>
      <c r="BO37" s="92"/>
    </row>
    <row r="38" spans="1:67" ht="6" customHeight="1" x14ac:dyDescent="0.25">
      <c r="B38" s="102"/>
      <c r="C38" s="103"/>
      <c r="D38" s="102"/>
      <c r="E38" s="103"/>
      <c r="F38" s="102"/>
      <c r="G38" s="104"/>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63"/>
      <c r="BD38" s="97"/>
      <c r="BM38" s="92"/>
      <c r="BO38" s="92"/>
    </row>
    <row r="39" spans="1:67" x14ac:dyDescent="0.25">
      <c r="A39" s="229">
        <f>'Doc Review '!B23</f>
        <v>0</v>
      </c>
      <c r="B39" s="373" t="s">
        <v>362</v>
      </c>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5"/>
      <c r="BD39" s="97"/>
      <c r="BM39" s="92"/>
      <c r="BO39" s="92"/>
    </row>
    <row r="40" spans="1:67" ht="75" customHeight="1" x14ac:dyDescent="0.25">
      <c r="A40" s="229"/>
      <c r="B40" s="370"/>
      <c r="C40" s="371"/>
      <c r="D40" s="371"/>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2"/>
      <c r="BD40" s="97"/>
      <c r="BM40" s="92"/>
      <c r="BO40" s="92"/>
    </row>
    <row r="41" spans="1:67" ht="6" customHeight="1" x14ac:dyDescent="0.25">
      <c r="B41" s="102"/>
      <c r="C41" s="103"/>
      <c r="D41" s="102"/>
      <c r="E41" s="103"/>
      <c r="F41" s="102"/>
      <c r="G41" s="104"/>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63"/>
      <c r="BD41" s="97"/>
      <c r="BM41" s="92"/>
      <c r="BO41" s="92"/>
    </row>
    <row r="42" spans="1:67" x14ac:dyDescent="0.25">
      <c r="A42" s="229">
        <f>'Doc Review '!B24</f>
        <v>0</v>
      </c>
      <c r="B42" s="373" t="s">
        <v>363</v>
      </c>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5"/>
      <c r="BD42" s="97"/>
      <c r="BM42" s="92"/>
      <c r="BO42" s="92"/>
    </row>
    <row r="43" spans="1:67" ht="75" customHeight="1" x14ac:dyDescent="0.25">
      <c r="A43" s="229"/>
      <c r="B43" s="370"/>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1"/>
      <c r="BC43" s="372"/>
      <c r="BD43" s="97"/>
      <c r="BM43" s="92"/>
      <c r="BO43" s="92"/>
    </row>
    <row r="44" spans="1:67" ht="6" customHeight="1" x14ac:dyDescent="0.25">
      <c r="B44" s="102"/>
      <c r="C44" s="103"/>
      <c r="D44" s="102"/>
      <c r="E44" s="103"/>
      <c r="F44" s="102"/>
      <c r="G44" s="104"/>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63"/>
      <c r="BD44" s="97"/>
      <c r="BM44" s="92"/>
      <c r="BO44" s="92"/>
    </row>
    <row r="45" spans="1:67" x14ac:dyDescent="0.25">
      <c r="A45" s="229">
        <f>'Doc Review '!B25</f>
        <v>0</v>
      </c>
      <c r="B45" s="373" t="s">
        <v>364</v>
      </c>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4"/>
      <c r="AO45" s="374"/>
      <c r="AP45" s="374"/>
      <c r="AQ45" s="374"/>
      <c r="AR45" s="374"/>
      <c r="AS45" s="374"/>
      <c r="AT45" s="374"/>
      <c r="AU45" s="374"/>
      <c r="AV45" s="374"/>
      <c r="AW45" s="374"/>
      <c r="AX45" s="374"/>
      <c r="AY45" s="374"/>
      <c r="AZ45" s="374"/>
      <c r="BA45" s="374"/>
      <c r="BB45" s="374"/>
      <c r="BC45" s="375"/>
      <c r="BD45" s="97"/>
      <c r="BM45" s="92"/>
      <c r="BO45" s="92"/>
    </row>
    <row r="46" spans="1:67" ht="75" customHeight="1" x14ac:dyDescent="0.25">
      <c r="A46" s="229"/>
      <c r="B46" s="370"/>
      <c r="C46" s="371"/>
      <c r="D46" s="371"/>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1"/>
      <c r="BC46" s="372"/>
      <c r="BD46" s="97"/>
      <c r="BM46" s="92"/>
      <c r="BO46" s="92"/>
    </row>
    <row r="47" spans="1:67" ht="6" customHeight="1" x14ac:dyDescent="0.25">
      <c r="B47" s="102"/>
      <c r="C47" s="103"/>
      <c r="D47" s="102"/>
      <c r="E47" s="103"/>
      <c r="F47" s="102"/>
      <c r="G47" s="104"/>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63"/>
      <c r="BD47" s="97"/>
      <c r="BM47" s="92"/>
      <c r="BO47" s="92"/>
    </row>
    <row r="48" spans="1:67" x14ac:dyDescent="0.25">
      <c r="A48" s="229">
        <f>'Doc Review '!F17</f>
        <v>0</v>
      </c>
      <c r="B48" s="373" t="s">
        <v>365</v>
      </c>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4"/>
      <c r="AO48" s="374"/>
      <c r="AP48" s="374"/>
      <c r="AQ48" s="374"/>
      <c r="AR48" s="374"/>
      <c r="AS48" s="374"/>
      <c r="AT48" s="374"/>
      <c r="AU48" s="374"/>
      <c r="AV48" s="374"/>
      <c r="AW48" s="374"/>
      <c r="AX48" s="374"/>
      <c r="AY48" s="374"/>
      <c r="AZ48" s="374"/>
      <c r="BA48" s="374"/>
      <c r="BB48" s="374"/>
      <c r="BC48" s="375"/>
      <c r="BD48" s="97"/>
      <c r="BM48" s="92"/>
      <c r="BO48" s="92"/>
    </row>
    <row r="49" spans="1:67" ht="75" customHeight="1" x14ac:dyDescent="0.25">
      <c r="A49" s="229"/>
      <c r="B49" s="370"/>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1"/>
      <c r="AW49" s="371"/>
      <c r="AX49" s="371"/>
      <c r="AY49" s="371"/>
      <c r="AZ49" s="371"/>
      <c r="BA49" s="371"/>
      <c r="BB49" s="371"/>
      <c r="BC49" s="372"/>
      <c r="BD49" s="97"/>
      <c r="BM49" s="92"/>
      <c r="BO49" s="92"/>
    </row>
    <row r="50" spans="1:67" ht="6" customHeight="1" x14ac:dyDescent="0.25">
      <c r="B50" s="102"/>
      <c r="C50" s="103"/>
      <c r="D50" s="102"/>
      <c r="E50" s="103"/>
      <c r="F50" s="102"/>
      <c r="G50" s="104"/>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63"/>
      <c r="BD50" s="97"/>
      <c r="BM50" s="92"/>
      <c r="BO50" s="92"/>
    </row>
    <row r="51" spans="1:67" x14ac:dyDescent="0.25">
      <c r="A51" s="229">
        <f>'Doc Review '!F18</f>
        <v>0</v>
      </c>
      <c r="B51" s="373" t="s">
        <v>366</v>
      </c>
      <c r="C51" s="374"/>
      <c r="D51" s="374"/>
      <c r="E51" s="374"/>
      <c r="F51" s="374"/>
      <c r="G51" s="374"/>
      <c r="H51" s="374"/>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4"/>
      <c r="AW51" s="374"/>
      <c r="AX51" s="374"/>
      <c r="AY51" s="374"/>
      <c r="AZ51" s="374"/>
      <c r="BA51" s="374"/>
      <c r="BB51" s="374"/>
      <c r="BC51" s="375"/>
      <c r="BD51" s="97"/>
      <c r="BM51" s="92"/>
      <c r="BO51" s="92"/>
    </row>
    <row r="52" spans="1:67" ht="75" customHeight="1" x14ac:dyDescent="0.25">
      <c r="A52" s="229"/>
      <c r="B52" s="370"/>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371"/>
      <c r="AB52" s="371"/>
      <c r="AC52" s="371"/>
      <c r="AD52" s="371"/>
      <c r="AE52" s="371"/>
      <c r="AF52" s="371"/>
      <c r="AG52" s="371"/>
      <c r="AH52" s="371"/>
      <c r="AI52" s="371"/>
      <c r="AJ52" s="371"/>
      <c r="AK52" s="371"/>
      <c r="AL52" s="371"/>
      <c r="AM52" s="371"/>
      <c r="AN52" s="371"/>
      <c r="AO52" s="371"/>
      <c r="AP52" s="371"/>
      <c r="AQ52" s="371"/>
      <c r="AR52" s="371"/>
      <c r="AS52" s="371"/>
      <c r="AT52" s="371"/>
      <c r="AU52" s="371"/>
      <c r="AV52" s="371"/>
      <c r="AW52" s="371"/>
      <c r="AX52" s="371"/>
      <c r="AY52" s="371"/>
      <c r="AZ52" s="371"/>
      <c r="BA52" s="371"/>
      <c r="BB52" s="371"/>
      <c r="BC52" s="372"/>
      <c r="BD52" s="97"/>
      <c r="BM52" s="92"/>
      <c r="BO52" s="92"/>
    </row>
    <row r="53" spans="1:67" ht="6" customHeight="1" x14ac:dyDescent="0.25">
      <c r="B53" s="102"/>
      <c r="C53" s="103"/>
      <c r="D53" s="102"/>
      <c r="E53" s="103"/>
      <c r="F53" s="102"/>
      <c r="G53" s="104"/>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63"/>
      <c r="BD53" s="97"/>
      <c r="BM53" s="92"/>
      <c r="BO53" s="92"/>
    </row>
    <row r="54" spans="1:67" x14ac:dyDescent="0.25">
      <c r="A54" s="229">
        <f>'Doc Review '!F19</f>
        <v>0</v>
      </c>
      <c r="B54" s="373" t="s">
        <v>367</v>
      </c>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4"/>
      <c r="AO54" s="374"/>
      <c r="AP54" s="374"/>
      <c r="AQ54" s="374"/>
      <c r="AR54" s="374"/>
      <c r="AS54" s="374"/>
      <c r="AT54" s="374"/>
      <c r="AU54" s="374"/>
      <c r="AV54" s="374"/>
      <c r="AW54" s="374"/>
      <c r="AX54" s="374"/>
      <c r="AY54" s="374"/>
      <c r="AZ54" s="374"/>
      <c r="BA54" s="374"/>
      <c r="BB54" s="374"/>
      <c r="BC54" s="375"/>
      <c r="BD54" s="97"/>
      <c r="BM54" s="92"/>
      <c r="BO54" s="92"/>
    </row>
    <row r="55" spans="1:67" ht="75" customHeight="1" x14ac:dyDescent="0.25">
      <c r="A55" s="229"/>
      <c r="B55" s="370"/>
      <c r="C55" s="371"/>
      <c r="D55" s="371"/>
      <c r="E55" s="371"/>
      <c r="F55" s="371"/>
      <c r="G55" s="371"/>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1"/>
      <c r="AY55" s="371"/>
      <c r="AZ55" s="371"/>
      <c r="BA55" s="371"/>
      <c r="BB55" s="371"/>
      <c r="BC55" s="372"/>
      <c r="BD55" s="97"/>
      <c r="BM55" s="92"/>
      <c r="BO55" s="92"/>
    </row>
    <row r="56" spans="1:67" ht="6" customHeight="1" x14ac:dyDescent="0.25">
      <c r="B56" s="102"/>
      <c r="C56" s="103"/>
      <c r="D56" s="102"/>
      <c r="E56" s="103"/>
      <c r="F56" s="102"/>
      <c r="G56" s="104"/>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63"/>
      <c r="BD56" s="97"/>
      <c r="BM56" s="92"/>
      <c r="BO56" s="92"/>
    </row>
    <row r="57" spans="1:67" x14ac:dyDescent="0.25">
      <c r="A57" s="229">
        <f>'Doc Review '!F20</f>
        <v>0</v>
      </c>
      <c r="B57" s="373" t="s">
        <v>368</v>
      </c>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5"/>
      <c r="BD57" s="97"/>
      <c r="BM57" s="92"/>
      <c r="BO57" s="92"/>
    </row>
    <row r="58" spans="1:67" ht="75" customHeight="1" x14ac:dyDescent="0.25">
      <c r="A58" s="229"/>
      <c r="B58" s="370"/>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1"/>
      <c r="AY58" s="371"/>
      <c r="AZ58" s="371"/>
      <c r="BA58" s="371"/>
      <c r="BB58" s="371"/>
      <c r="BC58" s="372"/>
      <c r="BD58" s="97"/>
      <c r="BM58" s="92"/>
      <c r="BO58" s="92"/>
    </row>
    <row r="59" spans="1:67" ht="6" customHeight="1" x14ac:dyDescent="0.25">
      <c r="B59" s="102"/>
      <c r="C59" s="103"/>
      <c r="D59" s="102"/>
      <c r="E59" s="103"/>
      <c r="F59" s="102"/>
      <c r="G59" s="104"/>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63"/>
      <c r="BD59" s="97"/>
      <c r="BM59" s="92"/>
      <c r="BO59" s="92"/>
    </row>
    <row r="60" spans="1:67" x14ac:dyDescent="0.25">
      <c r="A60" s="229">
        <f>'Doc Review '!F21</f>
        <v>0</v>
      </c>
      <c r="B60" s="373" t="s">
        <v>369</v>
      </c>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4"/>
      <c r="AY60" s="374"/>
      <c r="AZ60" s="374"/>
      <c r="BA60" s="374"/>
      <c r="BB60" s="374"/>
      <c r="BC60" s="375"/>
      <c r="BD60" s="97"/>
      <c r="BM60" s="92"/>
      <c r="BO60" s="92"/>
    </row>
    <row r="61" spans="1:67" ht="75" customHeight="1" x14ac:dyDescent="0.25">
      <c r="A61" s="229"/>
      <c r="B61" s="370"/>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1"/>
      <c r="AY61" s="371"/>
      <c r="AZ61" s="371"/>
      <c r="BA61" s="371"/>
      <c r="BB61" s="371"/>
      <c r="BC61" s="372"/>
      <c r="BD61" s="97"/>
      <c r="BM61" s="92"/>
      <c r="BO61" s="92"/>
    </row>
    <row r="62" spans="1:67" ht="6" customHeight="1" x14ac:dyDescent="0.25">
      <c r="B62" s="102"/>
      <c r="C62" s="103"/>
      <c r="D62" s="102"/>
      <c r="E62" s="103"/>
      <c r="F62" s="102"/>
      <c r="G62" s="104"/>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63"/>
      <c r="BD62" s="97"/>
      <c r="BM62" s="92"/>
      <c r="BO62" s="92"/>
    </row>
    <row r="63" spans="1:67" x14ac:dyDescent="0.25">
      <c r="A63" s="229">
        <f>'Doc Review '!F22</f>
        <v>0</v>
      </c>
      <c r="B63" s="373" t="s">
        <v>370</v>
      </c>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4"/>
      <c r="AY63" s="374"/>
      <c r="AZ63" s="374"/>
      <c r="BA63" s="374"/>
      <c r="BB63" s="374"/>
      <c r="BC63" s="375"/>
      <c r="BD63" s="97"/>
      <c r="BM63" s="92"/>
      <c r="BO63" s="92"/>
    </row>
    <row r="64" spans="1:67" ht="75" customHeight="1" x14ac:dyDescent="0.25">
      <c r="A64" s="229"/>
      <c r="B64" s="370"/>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c r="AZ64" s="371"/>
      <c r="BA64" s="371"/>
      <c r="BB64" s="371"/>
      <c r="BC64" s="372"/>
      <c r="BD64" s="97"/>
      <c r="BM64" s="92"/>
      <c r="BO64" s="92"/>
    </row>
    <row r="65" spans="1:67" ht="6" customHeight="1" x14ac:dyDescent="0.25">
      <c r="B65" s="102"/>
      <c r="C65" s="103"/>
      <c r="D65" s="102"/>
      <c r="E65" s="103"/>
      <c r="F65" s="102"/>
      <c r="G65" s="104"/>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63"/>
      <c r="BD65" s="97"/>
      <c r="BM65" s="92"/>
      <c r="BO65" s="92"/>
    </row>
    <row r="66" spans="1:67" x14ac:dyDescent="0.25">
      <c r="A66" s="229">
        <f>'Doc Review '!F23</f>
        <v>0</v>
      </c>
      <c r="B66" s="373" t="s">
        <v>371</v>
      </c>
      <c r="C66" s="374"/>
      <c r="D66" s="374"/>
      <c r="E66" s="374"/>
      <c r="F66" s="374"/>
      <c r="G66" s="374"/>
      <c r="H66" s="374"/>
      <c r="I66" s="374"/>
      <c r="J66" s="374"/>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5"/>
      <c r="BD66" s="97"/>
      <c r="BM66" s="92"/>
      <c r="BO66" s="92"/>
    </row>
    <row r="67" spans="1:67" ht="75" customHeight="1" x14ac:dyDescent="0.25">
      <c r="A67" s="229"/>
      <c r="B67" s="370"/>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c r="AJ67" s="371"/>
      <c r="AK67" s="371"/>
      <c r="AL67" s="371"/>
      <c r="AM67" s="371"/>
      <c r="AN67" s="371"/>
      <c r="AO67" s="371"/>
      <c r="AP67" s="371"/>
      <c r="AQ67" s="371"/>
      <c r="AR67" s="371"/>
      <c r="AS67" s="371"/>
      <c r="AT67" s="371"/>
      <c r="AU67" s="371"/>
      <c r="AV67" s="371"/>
      <c r="AW67" s="371"/>
      <c r="AX67" s="371"/>
      <c r="AY67" s="371"/>
      <c r="AZ67" s="371"/>
      <c r="BA67" s="371"/>
      <c r="BB67" s="371"/>
      <c r="BC67" s="372"/>
      <c r="BD67" s="97"/>
      <c r="BM67" s="92"/>
      <c r="BO67" s="92"/>
    </row>
    <row r="68" spans="1:67" ht="6" customHeight="1" x14ac:dyDescent="0.25">
      <c r="B68" s="102"/>
      <c r="C68" s="103"/>
      <c r="D68" s="102"/>
      <c r="E68" s="103"/>
      <c r="F68" s="102"/>
      <c r="G68" s="104"/>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63"/>
      <c r="BD68" s="97"/>
      <c r="BM68" s="92"/>
      <c r="BO68" s="92"/>
    </row>
    <row r="69" spans="1:67" x14ac:dyDescent="0.25">
      <c r="A69" s="229">
        <f>'Doc Review '!F24</f>
        <v>0</v>
      </c>
      <c r="B69" s="373" t="s">
        <v>372</v>
      </c>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374"/>
      <c r="BA69" s="374"/>
      <c r="BB69" s="374"/>
      <c r="BC69" s="375"/>
      <c r="BD69" s="97"/>
      <c r="BM69" s="92"/>
      <c r="BO69" s="92"/>
    </row>
    <row r="70" spans="1:67" ht="75" customHeight="1" x14ac:dyDescent="0.25">
      <c r="A70" s="229"/>
      <c r="B70" s="370"/>
      <c r="C70" s="371"/>
      <c r="D70" s="371"/>
      <c r="E70" s="371"/>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1"/>
      <c r="BB70" s="371"/>
      <c r="BC70" s="372"/>
      <c r="BD70" s="97"/>
      <c r="BM70" s="92"/>
      <c r="BO70" s="92"/>
    </row>
    <row r="71" spans="1:67" ht="6" customHeight="1" x14ac:dyDescent="0.25">
      <c r="B71" s="102"/>
      <c r="C71" s="103"/>
      <c r="D71" s="102"/>
      <c r="E71" s="103"/>
      <c r="F71" s="102"/>
      <c r="G71" s="104"/>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63"/>
      <c r="BD71" s="97"/>
      <c r="BM71" s="92"/>
      <c r="BO71" s="92"/>
    </row>
    <row r="72" spans="1:67" x14ac:dyDescent="0.25">
      <c r="A72" s="229">
        <f>'Doc Review '!F25</f>
        <v>0</v>
      </c>
      <c r="B72" s="373" t="s">
        <v>373</v>
      </c>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374"/>
      <c r="AK72" s="374"/>
      <c r="AL72" s="374"/>
      <c r="AM72" s="374"/>
      <c r="AN72" s="374"/>
      <c r="AO72" s="374"/>
      <c r="AP72" s="374"/>
      <c r="AQ72" s="374"/>
      <c r="AR72" s="374"/>
      <c r="AS72" s="374"/>
      <c r="AT72" s="374"/>
      <c r="AU72" s="374"/>
      <c r="AV72" s="374"/>
      <c r="AW72" s="374"/>
      <c r="AX72" s="374"/>
      <c r="AY72" s="374"/>
      <c r="AZ72" s="374"/>
      <c r="BA72" s="374"/>
      <c r="BB72" s="374"/>
      <c r="BC72" s="375"/>
      <c r="BD72" s="97"/>
      <c r="BM72" s="92"/>
      <c r="BO72" s="92"/>
    </row>
    <row r="73" spans="1:67" ht="75" customHeight="1" x14ac:dyDescent="0.25">
      <c r="A73" s="229"/>
      <c r="B73" s="370"/>
      <c r="C73" s="371"/>
      <c r="D73" s="371"/>
      <c r="E73" s="371"/>
      <c r="F73" s="371"/>
      <c r="G73" s="371"/>
      <c r="H73" s="371"/>
      <c r="I73" s="371"/>
      <c r="J73" s="371"/>
      <c r="K73" s="371"/>
      <c r="L73" s="371"/>
      <c r="M73" s="371"/>
      <c r="N73" s="371"/>
      <c r="O73" s="371"/>
      <c r="P73" s="371"/>
      <c r="Q73" s="371"/>
      <c r="R73" s="371"/>
      <c r="S73" s="371"/>
      <c r="T73" s="371"/>
      <c r="U73" s="371"/>
      <c r="V73" s="371"/>
      <c r="W73" s="371"/>
      <c r="X73" s="371"/>
      <c r="Y73" s="371"/>
      <c r="Z73" s="371"/>
      <c r="AA73" s="371"/>
      <c r="AB73" s="371"/>
      <c r="AC73" s="371"/>
      <c r="AD73" s="371"/>
      <c r="AE73" s="371"/>
      <c r="AF73" s="371"/>
      <c r="AG73" s="371"/>
      <c r="AH73" s="371"/>
      <c r="AI73" s="371"/>
      <c r="AJ73" s="371"/>
      <c r="AK73" s="371"/>
      <c r="AL73" s="371"/>
      <c r="AM73" s="371"/>
      <c r="AN73" s="371"/>
      <c r="AO73" s="371"/>
      <c r="AP73" s="371"/>
      <c r="AQ73" s="371"/>
      <c r="AR73" s="371"/>
      <c r="AS73" s="371"/>
      <c r="AT73" s="371"/>
      <c r="AU73" s="371"/>
      <c r="AV73" s="371"/>
      <c r="AW73" s="371"/>
      <c r="AX73" s="371"/>
      <c r="AY73" s="371"/>
      <c r="AZ73" s="371"/>
      <c r="BA73" s="371"/>
      <c r="BB73" s="371"/>
      <c r="BC73" s="372"/>
      <c r="BD73" s="97"/>
      <c r="BM73" s="92"/>
      <c r="BO73" s="92"/>
    </row>
    <row r="74" spans="1:67" ht="6" customHeight="1" x14ac:dyDescent="0.25">
      <c r="A74" s="231"/>
      <c r="B74" s="102"/>
      <c r="C74" s="103"/>
      <c r="D74" s="102"/>
      <c r="E74" s="103"/>
      <c r="F74" s="102"/>
      <c r="G74" s="104"/>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63"/>
      <c r="BD74" s="97"/>
      <c r="BM74" s="92"/>
      <c r="BO74" s="92"/>
    </row>
    <row r="75" spans="1:67" ht="12.75" customHeight="1" x14ac:dyDescent="0.25">
      <c r="A75" s="229"/>
      <c r="B75" s="388" t="s">
        <v>354</v>
      </c>
      <c r="C75" s="389"/>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89"/>
      <c r="AY75" s="389"/>
      <c r="AZ75" s="389"/>
      <c r="BA75" s="389"/>
      <c r="BB75" s="389"/>
      <c r="BC75" s="390"/>
      <c r="BD75" s="97"/>
      <c r="BM75" s="92"/>
      <c r="BO75" s="92"/>
    </row>
    <row r="76" spans="1:67" ht="6" customHeight="1" x14ac:dyDescent="0.25">
      <c r="A76" s="229"/>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1"/>
      <c r="BD76" s="97"/>
      <c r="BM76" s="92"/>
      <c r="BO76" s="92"/>
    </row>
    <row r="77" spans="1:67" x14ac:dyDescent="0.25">
      <c r="A77" s="229">
        <f>'Doc Review '!B32</f>
        <v>0</v>
      </c>
      <c r="B77" s="373" t="s">
        <v>374</v>
      </c>
      <c r="C77" s="374"/>
      <c r="D77" s="374"/>
      <c r="E77" s="374"/>
      <c r="F77" s="374"/>
      <c r="G77" s="374"/>
      <c r="H77" s="374"/>
      <c r="I77" s="374"/>
      <c r="J77" s="374"/>
      <c r="K77" s="374"/>
      <c r="L77" s="374"/>
      <c r="M77" s="374"/>
      <c r="N77" s="374"/>
      <c r="O77" s="374"/>
      <c r="P77" s="374"/>
      <c r="Q77" s="374"/>
      <c r="R77" s="374"/>
      <c r="S77" s="374"/>
      <c r="T77" s="374"/>
      <c r="U77" s="374"/>
      <c r="V77" s="374"/>
      <c r="W77" s="374"/>
      <c r="X77" s="374"/>
      <c r="Y77" s="374"/>
      <c r="Z77" s="374"/>
      <c r="AA77" s="374"/>
      <c r="AB77" s="374"/>
      <c r="AC77" s="374"/>
      <c r="AD77" s="374"/>
      <c r="AE77" s="374"/>
      <c r="AF77" s="374"/>
      <c r="AG77" s="374"/>
      <c r="AH77" s="374"/>
      <c r="AI77" s="374"/>
      <c r="AJ77" s="374"/>
      <c r="AK77" s="374"/>
      <c r="AL77" s="374"/>
      <c r="AM77" s="374"/>
      <c r="AN77" s="374"/>
      <c r="AO77" s="374"/>
      <c r="AP77" s="374"/>
      <c r="AQ77" s="374"/>
      <c r="AR77" s="374"/>
      <c r="AS77" s="374"/>
      <c r="AT77" s="374"/>
      <c r="AU77" s="374"/>
      <c r="AV77" s="374"/>
      <c r="AW77" s="374"/>
      <c r="AX77" s="374"/>
      <c r="AY77" s="374"/>
      <c r="AZ77" s="374"/>
      <c r="BA77" s="374"/>
      <c r="BB77" s="374"/>
      <c r="BC77" s="375"/>
      <c r="BD77" s="97"/>
      <c r="BM77" s="92"/>
      <c r="BO77" s="92"/>
    </row>
    <row r="78" spans="1:67" ht="75" customHeight="1" x14ac:dyDescent="0.25">
      <c r="A78" s="229"/>
      <c r="B78" s="370"/>
      <c r="C78" s="371"/>
      <c r="D78" s="371"/>
      <c r="E78" s="371"/>
      <c r="F78" s="371"/>
      <c r="G78" s="371"/>
      <c r="H78" s="371"/>
      <c r="I78" s="371"/>
      <c r="J78" s="371"/>
      <c r="K78" s="371"/>
      <c r="L78" s="371"/>
      <c r="M78" s="371"/>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c r="AM78" s="371"/>
      <c r="AN78" s="371"/>
      <c r="AO78" s="371"/>
      <c r="AP78" s="371"/>
      <c r="AQ78" s="371"/>
      <c r="AR78" s="371"/>
      <c r="AS78" s="371"/>
      <c r="AT78" s="371"/>
      <c r="AU78" s="371"/>
      <c r="AV78" s="371"/>
      <c r="AW78" s="371"/>
      <c r="AX78" s="371"/>
      <c r="AY78" s="371"/>
      <c r="AZ78" s="371"/>
      <c r="BA78" s="371"/>
      <c r="BB78" s="371"/>
      <c r="BC78" s="372"/>
      <c r="BD78" s="97"/>
      <c r="BM78" s="92"/>
      <c r="BO78" s="92"/>
    </row>
    <row r="79" spans="1:67" ht="6" customHeight="1" x14ac:dyDescent="0.25">
      <c r="B79" s="102"/>
      <c r="C79" s="103"/>
      <c r="D79" s="102"/>
      <c r="E79" s="103"/>
      <c r="F79" s="102"/>
      <c r="G79" s="104"/>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63"/>
      <c r="BD79" s="97"/>
      <c r="BM79" s="92"/>
      <c r="BO79" s="92"/>
    </row>
    <row r="80" spans="1:67" x14ac:dyDescent="0.25">
      <c r="A80" s="229">
        <f>'Doc Review '!B33</f>
        <v>0</v>
      </c>
      <c r="B80" s="373" t="s">
        <v>375</v>
      </c>
      <c r="C80" s="374"/>
      <c r="D80" s="374"/>
      <c r="E80" s="374"/>
      <c r="F80" s="374"/>
      <c r="G80" s="374"/>
      <c r="H80" s="374"/>
      <c r="I80" s="374"/>
      <c r="J80" s="374"/>
      <c r="K80" s="374"/>
      <c r="L80" s="374"/>
      <c r="M80" s="374"/>
      <c r="N80" s="374"/>
      <c r="O80" s="374"/>
      <c r="P80" s="374"/>
      <c r="Q80" s="374"/>
      <c r="R80" s="374"/>
      <c r="S80" s="374"/>
      <c r="T80" s="374"/>
      <c r="U80" s="374"/>
      <c r="V80" s="374"/>
      <c r="W80" s="374"/>
      <c r="X80" s="374"/>
      <c r="Y80" s="374"/>
      <c r="Z80" s="374"/>
      <c r="AA80" s="374"/>
      <c r="AB80" s="374"/>
      <c r="AC80" s="374"/>
      <c r="AD80" s="374"/>
      <c r="AE80" s="374"/>
      <c r="AF80" s="374"/>
      <c r="AG80" s="374"/>
      <c r="AH80" s="374"/>
      <c r="AI80" s="374"/>
      <c r="AJ80" s="374"/>
      <c r="AK80" s="374"/>
      <c r="AL80" s="374"/>
      <c r="AM80" s="374"/>
      <c r="AN80" s="374"/>
      <c r="AO80" s="374"/>
      <c r="AP80" s="374"/>
      <c r="AQ80" s="374"/>
      <c r="AR80" s="374"/>
      <c r="AS80" s="374"/>
      <c r="AT80" s="374"/>
      <c r="AU80" s="374"/>
      <c r="AV80" s="374"/>
      <c r="AW80" s="374"/>
      <c r="AX80" s="374"/>
      <c r="AY80" s="374"/>
      <c r="AZ80" s="374"/>
      <c r="BA80" s="374"/>
      <c r="BB80" s="374"/>
      <c r="BC80" s="375"/>
      <c r="BD80" s="97"/>
      <c r="BM80" s="92"/>
      <c r="BO80" s="92"/>
    </row>
    <row r="81" spans="1:67" ht="75" customHeight="1" x14ac:dyDescent="0.25">
      <c r="A81" s="229"/>
      <c r="B81" s="370"/>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c r="AJ81" s="371"/>
      <c r="AK81" s="371"/>
      <c r="AL81" s="371"/>
      <c r="AM81" s="371"/>
      <c r="AN81" s="371"/>
      <c r="AO81" s="371"/>
      <c r="AP81" s="371"/>
      <c r="AQ81" s="371"/>
      <c r="AR81" s="371"/>
      <c r="AS81" s="371"/>
      <c r="AT81" s="371"/>
      <c r="AU81" s="371"/>
      <c r="AV81" s="371"/>
      <c r="AW81" s="371"/>
      <c r="AX81" s="371"/>
      <c r="AY81" s="371"/>
      <c r="AZ81" s="371"/>
      <c r="BA81" s="371"/>
      <c r="BB81" s="371"/>
      <c r="BC81" s="372"/>
      <c r="BD81" s="97"/>
      <c r="BM81" s="92"/>
      <c r="BO81" s="92"/>
    </row>
    <row r="82" spans="1:67" ht="6" customHeight="1" x14ac:dyDescent="0.25">
      <c r="B82" s="102"/>
      <c r="C82" s="103"/>
      <c r="D82" s="102"/>
      <c r="E82" s="103"/>
      <c r="F82" s="102"/>
      <c r="G82" s="104"/>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63"/>
      <c r="BD82" s="97"/>
      <c r="BM82" s="92"/>
      <c r="BO82" s="92"/>
    </row>
    <row r="83" spans="1:67" x14ac:dyDescent="0.25">
      <c r="A83" s="229">
        <f>'Doc Review '!B34</f>
        <v>0</v>
      </c>
      <c r="B83" s="373" t="s">
        <v>376</v>
      </c>
      <c r="C83" s="374"/>
      <c r="D83" s="374"/>
      <c r="E83" s="374"/>
      <c r="F83" s="374"/>
      <c r="G83" s="374"/>
      <c r="H83" s="374"/>
      <c r="I83" s="374"/>
      <c r="J83" s="374"/>
      <c r="K83" s="374"/>
      <c r="L83" s="374"/>
      <c r="M83" s="374"/>
      <c r="N83" s="374"/>
      <c r="O83" s="374"/>
      <c r="P83" s="374"/>
      <c r="Q83" s="374"/>
      <c r="R83" s="374"/>
      <c r="S83" s="374"/>
      <c r="T83" s="374"/>
      <c r="U83" s="374"/>
      <c r="V83" s="374"/>
      <c r="W83" s="374"/>
      <c r="X83" s="374"/>
      <c r="Y83" s="374"/>
      <c r="Z83" s="374"/>
      <c r="AA83" s="374"/>
      <c r="AB83" s="374"/>
      <c r="AC83" s="374"/>
      <c r="AD83" s="374"/>
      <c r="AE83" s="374"/>
      <c r="AF83" s="374"/>
      <c r="AG83" s="374"/>
      <c r="AH83" s="374"/>
      <c r="AI83" s="374"/>
      <c r="AJ83" s="374"/>
      <c r="AK83" s="374"/>
      <c r="AL83" s="374"/>
      <c r="AM83" s="374"/>
      <c r="AN83" s="374"/>
      <c r="AO83" s="374"/>
      <c r="AP83" s="374"/>
      <c r="AQ83" s="374"/>
      <c r="AR83" s="374"/>
      <c r="AS83" s="374"/>
      <c r="AT83" s="374"/>
      <c r="AU83" s="374"/>
      <c r="AV83" s="374"/>
      <c r="AW83" s="374"/>
      <c r="AX83" s="374"/>
      <c r="AY83" s="374"/>
      <c r="AZ83" s="374"/>
      <c r="BA83" s="374"/>
      <c r="BB83" s="374"/>
      <c r="BC83" s="375"/>
      <c r="BD83" s="97"/>
      <c r="BM83" s="92"/>
      <c r="BO83" s="92"/>
    </row>
    <row r="84" spans="1:67" ht="75" customHeight="1" x14ac:dyDescent="0.25">
      <c r="A84" s="229"/>
      <c r="B84" s="370"/>
      <c r="C84" s="371"/>
      <c r="D84" s="371"/>
      <c r="E84" s="371"/>
      <c r="F84" s="371"/>
      <c r="G84" s="371"/>
      <c r="H84" s="371"/>
      <c r="I84" s="371"/>
      <c r="J84" s="371"/>
      <c r="K84" s="371"/>
      <c r="L84" s="371"/>
      <c r="M84" s="371"/>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371"/>
      <c r="AO84" s="371"/>
      <c r="AP84" s="371"/>
      <c r="AQ84" s="371"/>
      <c r="AR84" s="371"/>
      <c r="AS84" s="371"/>
      <c r="AT84" s="371"/>
      <c r="AU84" s="371"/>
      <c r="AV84" s="371"/>
      <c r="AW84" s="371"/>
      <c r="AX84" s="371"/>
      <c r="AY84" s="371"/>
      <c r="AZ84" s="371"/>
      <c r="BA84" s="371"/>
      <c r="BB84" s="371"/>
      <c r="BC84" s="372"/>
      <c r="BD84" s="97"/>
      <c r="BM84" s="92"/>
      <c r="BO84" s="92"/>
    </row>
    <row r="85" spans="1:67" ht="6" customHeight="1" x14ac:dyDescent="0.25">
      <c r="B85" s="102"/>
      <c r="C85" s="103"/>
      <c r="D85" s="102"/>
      <c r="E85" s="103"/>
      <c r="F85" s="102"/>
      <c r="G85" s="104"/>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63"/>
      <c r="BD85" s="97"/>
      <c r="BM85" s="92"/>
      <c r="BO85" s="92"/>
    </row>
    <row r="86" spans="1:67" x14ac:dyDescent="0.25">
      <c r="A86" s="229">
        <f>'Doc Review '!B35</f>
        <v>0</v>
      </c>
      <c r="B86" s="373" t="s">
        <v>377</v>
      </c>
      <c r="C86" s="374"/>
      <c r="D86" s="374"/>
      <c r="E86" s="374"/>
      <c r="F86" s="374"/>
      <c r="G86" s="374"/>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4"/>
      <c r="AZ86" s="374"/>
      <c r="BA86" s="374"/>
      <c r="BB86" s="374"/>
      <c r="BC86" s="375"/>
      <c r="BD86" s="97"/>
      <c r="BM86" s="92"/>
      <c r="BO86" s="92"/>
    </row>
    <row r="87" spans="1:67" ht="75" customHeight="1" x14ac:dyDescent="0.25">
      <c r="A87" s="229"/>
      <c r="B87" s="370"/>
      <c r="C87" s="371"/>
      <c r="D87" s="371"/>
      <c r="E87" s="371"/>
      <c r="F87" s="371"/>
      <c r="G87" s="371"/>
      <c r="H87" s="371"/>
      <c r="I87" s="371"/>
      <c r="J87" s="371"/>
      <c r="K87" s="371"/>
      <c r="L87" s="371"/>
      <c r="M87" s="371"/>
      <c r="N87" s="371"/>
      <c r="O87" s="371"/>
      <c r="P87" s="371"/>
      <c r="Q87" s="371"/>
      <c r="R87" s="371"/>
      <c r="S87" s="371"/>
      <c r="T87" s="371"/>
      <c r="U87" s="371"/>
      <c r="V87" s="371"/>
      <c r="W87" s="371"/>
      <c r="X87" s="371"/>
      <c r="Y87" s="371"/>
      <c r="Z87" s="371"/>
      <c r="AA87" s="371"/>
      <c r="AB87" s="371"/>
      <c r="AC87" s="371"/>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1"/>
      <c r="AZ87" s="371"/>
      <c r="BA87" s="371"/>
      <c r="BB87" s="371"/>
      <c r="BC87" s="372"/>
      <c r="BD87" s="97"/>
      <c r="BM87" s="92"/>
      <c r="BO87" s="92"/>
    </row>
    <row r="88" spans="1:67" ht="6" customHeight="1" x14ac:dyDescent="0.25">
      <c r="B88" s="102"/>
      <c r="C88" s="103"/>
      <c r="D88" s="102"/>
      <c r="E88" s="103"/>
      <c r="F88" s="102"/>
      <c r="G88" s="104"/>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63"/>
      <c r="BD88" s="97"/>
      <c r="BM88" s="92"/>
      <c r="BO88" s="92"/>
    </row>
    <row r="89" spans="1:67" x14ac:dyDescent="0.25">
      <c r="A89" s="229">
        <f>'Doc Review '!B36</f>
        <v>0</v>
      </c>
      <c r="B89" s="373" t="s">
        <v>378</v>
      </c>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5"/>
      <c r="BD89" s="97"/>
      <c r="BM89" s="92"/>
      <c r="BO89" s="92"/>
    </row>
    <row r="90" spans="1:67" ht="75" customHeight="1" x14ac:dyDescent="0.25">
      <c r="A90" s="229"/>
      <c r="B90" s="370"/>
      <c r="C90" s="371"/>
      <c r="D90" s="371"/>
      <c r="E90" s="371"/>
      <c r="F90" s="371"/>
      <c r="G90" s="371"/>
      <c r="H90" s="371"/>
      <c r="I90" s="371"/>
      <c r="J90" s="371"/>
      <c r="K90" s="371"/>
      <c r="L90" s="371"/>
      <c r="M90" s="371"/>
      <c r="N90" s="371"/>
      <c r="O90" s="371"/>
      <c r="P90" s="371"/>
      <c r="Q90" s="371"/>
      <c r="R90" s="371"/>
      <c r="S90" s="371"/>
      <c r="T90" s="371"/>
      <c r="U90" s="371"/>
      <c r="V90" s="371"/>
      <c r="W90" s="371"/>
      <c r="X90" s="371"/>
      <c r="Y90" s="371"/>
      <c r="Z90" s="371"/>
      <c r="AA90" s="371"/>
      <c r="AB90" s="371"/>
      <c r="AC90" s="371"/>
      <c r="AD90" s="371"/>
      <c r="AE90" s="371"/>
      <c r="AF90" s="371"/>
      <c r="AG90" s="371"/>
      <c r="AH90" s="371"/>
      <c r="AI90" s="371"/>
      <c r="AJ90" s="371"/>
      <c r="AK90" s="371"/>
      <c r="AL90" s="371"/>
      <c r="AM90" s="371"/>
      <c r="AN90" s="371"/>
      <c r="AO90" s="371"/>
      <c r="AP90" s="371"/>
      <c r="AQ90" s="371"/>
      <c r="AR90" s="371"/>
      <c r="AS90" s="371"/>
      <c r="AT90" s="371"/>
      <c r="AU90" s="371"/>
      <c r="AV90" s="371"/>
      <c r="AW90" s="371"/>
      <c r="AX90" s="371"/>
      <c r="AY90" s="371"/>
      <c r="AZ90" s="371"/>
      <c r="BA90" s="371"/>
      <c r="BB90" s="371"/>
      <c r="BC90" s="372"/>
      <c r="BD90" s="97"/>
      <c r="BM90" s="92"/>
      <c r="BO90" s="92"/>
    </row>
    <row r="91" spans="1:67" ht="6" customHeight="1" x14ac:dyDescent="0.25">
      <c r="B91" s="102"/>
      <c r="C91" s="103"/>
      <c r="D91" s="102"/>
      <c r="E91" s="103"/>
      <c r="F91" s="102"/>
      <c r="G91" s="104"/>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63"/>
      <c r="BD91" s="97"/>
      <c r="BM91" s="92"/>
      <c r="BO91" s="92"/>
    </row>
    <row r="92" spans="1:67" x14ac:dyDescent="0.25">
      <c r="A92" s="229">
        <f>'Doc Review '!B41</f>
        <v>0</v>
      </c>
      <c r="B92" s="373" t="s">
        <v>379</v>
      </c>
      <c r="C92" s="374"/>
      <c r="D92" s="374"/>
      <c r="E92" s="374"/>
      <c r="F92" s="374"/>
      <c r="G92" s="374"/>
      <c r="H92" s="374"/>
      <c r="I92" s="374"/>
      <c r="J92" s="374"/>
      <c r="K92" s="374"/>
      <c r="L92" s="374"/>
      <c r="M92" s="374"/>
      <c r="N92" s="374"/>
      <c r="O92" s="374"/>
      <c r="P92" s="374"/>
      <c r="Q92" s="374"/>
      <c r="R92" s="374"/>
      <c r="S92" s="374"/>
      <c r="T92" s="374"/>
      <c r="U92" s="374"/>
      <c r="V92" s="374"/>
      <c r="W92" s="374"/>
      <c r="X92" s="374"/>
      <c r="Y92" s="374"/>
      <c r="Z92" s="374"/>
      <c r="AA92" s="374"/>
      <c r="AB92" s="374"/>
      <c r="AC92" s="374"/>
      <c r="AD92" s="374"/>
      <c r="AE92" s="374"/>
      <c r="AF92" s="374"/>
      <c r="AG92" s="374"/>
      <c r="AH92" s="374"/>
      <c r="AI92" s="374"/>
      <c r="AJ92" s="374"/>
      <c r="AK92" s="374"/>
      <c r="AL92" s="374"/>
      <c r="AM92" s="374"/>
      <c r="AN92" s="374"/>
      <c r="AO92" s="374"/>
      <c r="AP92" s="374"/>
      <c r="AQ92" s="374"/>
      <c r="AR92" s="374"/>
      <c r="AS92" s="374"/>
      <c r="AT92" s="374"/>
      <c r="AU92" s="374"/>
      <c r="AV92" s="374"/>
      <c r="AW92" s="374"/>
      <c r="AX92" s="374"/>
      <c r="AY92" s="374"/>
      <c r="AZ92" s="374"/>
      <c r="BA92" s="374"/>
      <c r="BB92" s="374"/>
      <c r="BC92" s="375"/>
      <c r="BD92" s="97"/>
      <c r="BM92" s="92"/>
      <c r="BO92" s="92"/>
    </row>
    <row r="93" spans="1:67" ht="75.75" customHeight="1" x14ac:dyDescent="0.25">
      <c r="A93" s="229"/>
      <c r="B93" s="370"/>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c r="AD93" s="371"/>
      <c r="AE93" s="371"/>
      <c r="AF93" s="371"/>
      <c r="AG93" s="371"/>
      <c r="AH93" s="371"/>
      <c r="AI93" s="371"/>
      <c r="AJ93" s="371"/>
      <c r="AK93" s="371"/>
      <c r="AL93" s="371"/>
      <c r="AM93" s="371"/>
      <c r="AN93" s="371"/>
      <c r="AO93" s="371"/>
      <c r="AP93" s="371"/>
      <c r="AQ93" s="371"/>
      <c r="AR93" s="371"/>
      <c r="AS93" s="371"/>
      <c r="AT93" s="371"/>
      <c r="AU93" s="371"/>
      <c r="AV93" s="371"/>
      <c r="AW93" s="371"/>
      <c r="AX93" s="371"/>
      <c r="AY93" s="371"/>
      <c r="AZ93" s="371"/>
      <c r="BA93" s="371"/>
      <c r="BB93" s="371"/>
      <c r="BC93" s="372"/>
      <c r="BD93" s="97"/>
      <c r="BM93" s="92"/>
      <c r="BO93" s="92"/>
    </row>
    <row r="94" spans="1:67" ht="6" customHeight="1" x14ac:dyDescent="0.25">
      <c r="B94" s="102"/>
      <c r="C94" s="103"/>
      <c r="D94" s="102"/>
      <c r="E94" s="103"/>
      <c r="F94" s="102"/>
      <c r="G94" s="104"/>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63"/>
      <c r="BD94" s="97"/>
      <c r="BM94" s="92"/>
      <c r="BO94" s="92"/>
    </row>
    <row r="95" spans="1:67" x14ac:dyDescent="0.25">
      <c r="A95" s="229">
        <f>'Doc Review '!B42</f>
        <v>0</v>
      </c>
      <c r="B95" s="373" t="s">
        <v>380</v>
      </c>
      <c r="C95" s="374"/>
      <c r="D95" s="374"/>
      <c r="E95" s="374"/>
      <c r="F95" s="374"/>
      <c r="G95" s="374"/>
      <c r="H95" s="374"/>
      <c r="I95" s="374"/>
      <c r="J95" s="374"/>
      <c r="K95" s="374"/>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74"/>
      <c r="AP95" s="374"/>
      <c r="AQ95" s="374"/>
      <c r="AR95" s="374"/>
      <c r="AS95" s="374"/>
      <c r="AT95" s="374"/>
      <c r="AU95" s="374"/>
      <c r="AV95" s="374"/>
      <c r="AW95" s="374"/>
      <c r="AX95" s="374"/>
      <c r="AY95" s="374"/>
      <c r="AZ95" s="374"/>
      <c r="BA95" s="374"/>
      <c r="BB95" s="374"/>
      <c r="BC95" s="375"/>
      <c r="BD95" s="97"/>
      <c r="BM95" s="92"/>
      <c r="BO95" s="92"/>
    </row>
    <row r="96" spans="1:67" ht="75.75" customHeight="1" x14ac:dyDescent="0.25">
      <c r="A96" s="229"/>
      <c r="B96" s="370"/>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1"/>
      <c r="AZ96" s="371"/>
      <c r="BA96" s="371"/>
      <c r="BB96" s="371"/>
      <c r="BC96" s="372"/>
      <c r="BD96" s="97"/>
      <c r="BM96" s="92"/>
      <c r="BO96" s="92"/>
    </row>
    <row r="97" spans="1:67" ht="6" customHeight="1" x14ac:dyDescent="0.25">
      <c r="B97" s="102"/>
      <c r="C97" s="103"/>
      <c r="D97" s="102"/>
      <c r="E97" s="103"/>
      <c r="F97" s="102"/>
      <c r="G97" s="104"/>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63"/>
      <c r="BD97" s="97"/>
      <c r="BM97" s="92"/>
      <c r="BO97" s="92"/>
    </row>
    <row r="98" spans="1:67" x14ac:dyDescent="0.25">
      <c r="A98" s="229">
        <f>'Doc Review '!B43</f>
        <v>0</v>
      </c>
      <c r="B98" s="373" t="s">
        <v>381</v>
      </c>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4"/>
      <c r="AJ98" s="374"/>
      <c r="AK98" s="374"/>
      <c r="AL98" s="374"/>
      <c r="AM98" s="374"/>
      <c r="AN98" s="374"/>
      <c r="AO98" s="374"/>
      <c r="AP98" s="374"/>
      <c r="AQ98" s="374"/>
      <c r="AR98" s="374"/>
      <c r="AS98" s="374"/>
      <c r="AT98" s="374"/>
      <c r="AU98" s="374"/>
      <c r="AV98" s="374"/>
      <c r="AW98" s="374"/>
      <c r="AX98" s="374"/>
      <c r="AY98" s="374"/>
      <c r="AZ98" s="374"/>
      <c r="BA98" s="374"/>
      <c r="BB98" s="374"/>
      <c r="BC98" s="375"/>
      <c r="BD98" s="97"/>
      <c r="BM98" s="92"/>
      <c r="BO98" s="92"/>
    </row>
    <row r="99" spans="1:67" ht="75.75" customHeight="1" x14ac:dyDescent="0.25">
      <c r="A99" s="229"/>
      <c r="B99" s="370"/>
      <c r="C99" s="371"/>
      <c r="D99" s="371"/>
      <c r="E99" s="371"/>
      <c r="F99" s="371"/>
      <c r="G99" s="371"/>
      <c r="H99" s="371"/>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1"/>
      <c r="AM99" s="371"/>
      <c r="AN99" s="371"/>
      <c r="AO99" s="371"/>
      <c r="AP99" s="371"/>
      <c r="AQ99" s="371"/>
      <c r="AR99" s="371"/>
      <c r="AS99" s="371"/>
      <c r="AT99" s="371"/>
      <c r="AU99" s="371"/>
      <c r="AV99" s="371"/>
      <c r="AW99" s="371"/>
      <c r="AX99" s="371"/>
      <c r="AY99" s="371"/>
      <c r="AZ99" s="371"/>
      <c r="BA99" s="371"/>
      <c r="BB99" s="371"/>
      <c r="BC99" s="372"/>
      <c r="BD99" s="97"/>
      <c r="BM99" s="92"/>
      <c r="BO99" s="92"/>
    </row>
    <row r="100" spans="1:67" ht="6" customHeight="1" x14ac:dyDescent="0.25">
      <c r="B100" s="102"/>
      <c r="C100" s="103"/>
      <c r="D100" s="102"/>
      <c r="E100" s="103"/>
      <c r="F100" s="102"/>
      <c r="G100" s="104"/>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63"/>
      <c r="BD100" s="97"/>
      <c r="BM100" s="92"/>
      <c r="BO100" s="92"/>
    </row>
    <row r="101" spans="1:67" x14ac:dyDescent="0.25">
      <c r="A101" s="229">
        <f>'Doc Review '!B44</f>
        <v>0</v>
      </c>
      <c r="B101" s="373" t="s">
        <v>382</v>
      </c>
      <c r="C101" s="374"/>
      <c r="D101" s="374"/>
      <c r="E101" s="374"/>
      <c r="F101" s="374"/>
      <c r="G101" s="374"/>
      <c r="H101" s="374"/>
      <c r="I101" s="374"/>
      <c r="J101" s="374"/>
      <c r="K101" s="374"/>
      <c r="L101" s="374"/>
      <c r="M101" s="374"/>
      <c r="N101" s="374"/>
      <c r="O101" s="374"/>
      <c r="P101" s="374"/>
      <c r="Q101" s="374"/>
      <c r="R101" s="374"/>
      <c r="S101" s="374"/>
      <c r="T101" s="374"/>
      <c r="U101" s="374"/>
      <c r="V101" s="374"/>
      <c r="W101" s="374"/>
      <c r="X101" s="374"/>
      <c r="Y101" s="374"/>
      <c r="Z101" s="374"/>
      <c r="AA101" s="374"/>
      <c r="AB101" s="374"/>
      <c r="AC101" s="374"/>
      <c r="AD101" s="374"/>
      <c r="AE101" s="374"/>
      <c r="AF101" s="374"/>
      <c r="AG101" s="374"/>
      <c r="AH101" s="374"/>
      <c r="AI101" s="374"/>
      <c r="AJ101" s="374"/>
      <c r="AK101" s="374"/>
      <c r="AL101" s="374"/>
      <c r="AM101" s="374"/>
      <c r="AN101" s="374"/>
      <c r="AO101" s="374"/>
      <c r="AP101" s="374"/>
      <c r="AQ101" s="374"/>
      <c r="AR101" s="374"/>
      <c r="AS101" s="374"/>
      <c r="AT101" s="374"/>
      <c r="AU101" s="374"/>
      <c r="AV101" s="374"/>
      <c r="AW101" s="374"/>
      <c r="AX101" s="374"/>
      <c r="AY101" s="374"/>
      <c r="AZ101" s="374"/>
      <c r="BA101" s="374"/>
      <c r="BB101" s="374"/>
      <c r="BC101" s="375"/>
      <c r="BD101" s="97"/>
      <c r="BM101" s="92"/>
      <c r="BO101" s="92"/>
    </row>
    <row r="102" spans="1:67" ht="75.75" customHeight="1" x14ac:dyDescent="0.25">
      <c r="A102" s="229"/>
      <c r="B102" s="370"/>
      <c r="C102" s="371"/>
      <c r="D102" s="371"/>
      <c r="E102" s="371"/>
      <c r="F102" s="371"/>
      <c r="G102" s="371"/>
      <c r="H102" s="371"/>
      <c r="I102" s="371"/>
      <c r="J102" s="371"/>
      <c r="K102" s="371"/>
      <c r="L102" s="371"/>
      <c r="M102" s="371"/>
      <c r="N102" s="371"/>
      <c r="O102" s="371"/>
      <c r="P102" s="371"/>
      <c r="Q102" s="371"/>
      <c r="R102" s="371"/>
      <c r="S102" s="371"/>
      <c r="T102" s="371"/>
      <c r="U102" s="371"/>
      <c r="V102" s="371"/>
      <c r="W102" s="371"/>
      <c r="X102" s="371"/>
      <c r="Y102" s="371"/>
      <c r="Z102" s="371"/>
      <c r="AA102" s="371"/>
      <c r="AB102" s="371"/>
      <c r="AC102" s="371"/>
      <c r="AD102" s="371"/>
      <c r="AE102" s="371"/>
      <c r="AF102" s="371"/>
      <c r="AG102" s="371"/>
      <c r="AH102" s="371"/>
      <c r="AI102" s="371"/>
      <c r="AJ102" s="371"/>
      <c r="AK102" s="371"/>
      <c r="AL102" s="371"/>
      <c r="AM102" s="371"/>
      <c r="AN102" s="371"/>
      <c r="AO102" s="371"/>
      <c r="AP102" s="371"/>
      <c r="AQ102" s="371"/>
      <c r="AR102" s="371"/>
      <c r="AS102" s="371"/>
      <c r="AT102" s="371"/>
      <c r="AU102" s="371"/>
      <c r="AV102" s="371"/>
      <c r="AW102" s="371"/>
      <c r="AX102" s="371"/>
      <c r="AY102" s="371"/>
      <c r="AZ102" s="371"/>
      <c r="BA102" s="371"/>
      <c r="BB102" s="371"/>
      <c r="BC102" s="372"/>
      <c r="BD102" s="97"/>
      <c r="BM102" s="92"/>
      <c r="BO102" s="92"/>
    </row>
    <row r="103" spans="1:67" ht="6" customHeight="1" x14ac:dyDescent="0.25">
      <c r="B103" s="102"/>
      <c r="C103" s="103"/>
      <c r="D103" s="102"/>
      <c r="E103" s="103"/>
      <c r="F103" s="102"/>
      <c r="G103" s="104"/>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63"/>
      <c r="BD103" s="105"/>
      <c r="BM103" s="92"/>
      <c r="BO103" s="92"/>
    </row>
    <row r="104" spans="1:67" x14ac:dyDescent="0.25">
      <c r="A104" s="229">
        <f>'Doc Review '!B49</f>
        <v>0</v>
      </c>
      <c r="B104" s="379" t="s">
        <v>383</v>
      </c>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0"/>
      <c r="AY104" s="380"/>
      <c r="AZ104" s="380"/>
      <c r="BA104" s="380"/>
      <c r="BB104" s="380"/>
      <c r="BC104" s="381"/>
      <c r="BD104" s="97"/>
      <c r="BM104" s="92"/>
      <c r="BO104" s="92"/>
    </row>
    <row r="105" spans="1:67" ht="75.75" customHeight="1" x14ac:dyDescent="0.25">
      <c r="A105" s="229"/>
      <c r="B105" s="370"/>
      <c r="C105" s="371"/>
      <c r="D105" s="371"/>
      <c r="E105" s="371"/>
      <c r="F105" s="371"/>
      <c r="G105" s="371"/>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1"/>
      <c r="AZ105" s="371"/>
      <c r="BA105" s="371"/>
      <c r="BB105" s="371"/>
      <c r="BC105" s="372"/>
      <c r="BD105" s="97"/>
      <c r="BM105" s="92"/>
      <c r="BO105" s="92"/>
    </row>
    <row r="106" spans="1:67" ht="6" customHeight="1" x14ac:dyDescent="0.25">
      <c r="B106" s="102"/>
      <c r="C106" s="103"/>
      <c r="D106" s="102"/>
      <c r="E106" s="103"/>
      <c r="F106" s="102"/>
      <c r="G106" s="104"/>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63"/>
      <c r="BD106" s="97"/>
      <c r="BM106" s="92"/>
      <c r="BO106" s="92"/>
    </row>
    <row r="107" spans="1:67" x14ac:dyDescent="0.25">
      <c r="A107" s="229">
        <f>'Doc Review '!B50</f>
        <v>0</v>
      </c>
      <c r="B107" s="373" t="s">
        <v>384</v>
      </c>
      <c r="C107" s="374"/>
      <c r="D107" s="374"/>
      <c r="E107" s="374"/>
      <c r="F107" s="374"/>
      <c r="G107" s="374"/>
      <c r="H107" s="374"/>
      <c r="I107" s="374"/>
      <c r="J107" s="374"/>
      <c r="K107" s="374"/>
      <c r="L107" s="374"/>
      <c r="M107" s="374"/>
      <c r="N107" s="374"/>
      <c r="O107" s="374"/>
      <c r="P107" s="374"/>
      <c r="Q107" s="374"/>
      <c r="R107" s="374"/>
      <c r="S107" s="374"/>
      <c r="T107" s="374"/>
      <c r="U107" s="374"/>
      <c r="V107" s="374"/>
      <c r="W107" s="374"/>
      <c r="X107" s="374"/>
      <c r="Y107" s="374"/>
      <c r="Z107" s="374"/>
      <c r="AA107" s="374"/>
      <c r="AB107" s="374"/>
      <c r="AC107" s="374"/>
      <c r="AD107" s="374"/>
      <c r="AE107" s="374"/>
      <c r="AF107" s="374"/>
      <c r="AG107" s="374"/>
      <c r="AH107" s="374"/>
      <c r="AI107" s="374"/>
      <c r="AJ107" s="374"/>
      <c r="AK107" s="374"/>
      <c r="AL107" s="374"/>
      <c r="AM107" s="374"/>
      <c r="AN107" s="374"/>
      <c r="AO107" s="374"/>
      <c r="AP107" s="374"/>
      <c r="AQ107" s="374"/>
      <c r="AR107" s="374"/>
      <c r="AS107" s="374"/>
      <c r="AT107" s="374"/>
      <c r="AU107" s="374"/>
      <c r="AV107" s="374"/>
      <c r="AW107" s="374"/>
      <c r="AX107" s="374"/>
      <c r="AY107" s="374"/>
      <c r="AZ107" s="374"/>
      <c r="BA107" s="374"/>
      <c r="BB107" s="374"/>
      <c r="BC107" s="375"/>
      <c r="BD107" s="97"/>
      <c r="BM107" s="92"/>
      <c r="BO107" s="92"/>
    </row>
    <row r="108" spans="1:67" ht="75.75" customHeight="1" x14ac:dyDescent="0.25">
      <c r="A108" s="229"/>
      <c r="B108" s="370"/>
      <c r="C108" s="371"/>
      <c r="D108" s="371"/>
      <c r="E108" s="371"/>
      <c r="F108" s="371"/>
      <c r="G108" s="371"/>
      <c r="H108" s="371"/>
      <c r="I108" s="371"/>
      <c r="J108" s="371"/>
      <c r="K108" s="371"/>
      <c r="L108" s="371"/>
      <c r="M108" s="371"/>
      <c r="N108" s="371"/>
      <c r="O108" s="371"/>
      <c r="P108" s="371"/>
      <c r="Q108" s="371"/>
      <c r="R108" s="371"/>
      <c r="S108" s="371"/>
      <c r="T108" s="371"/>
      <c r="U108" s="371"/>
      <c r="V108" s="371"/>
      <c r="W108" s="371"/>
      <c r="X108" s="371"/>
      <c r="Y108" s="371"/>
      <c r="Z108" s="371"/>
      <c r="AA108" s="371"/>
      <c r="AB108" s="371"/>
      <c r="AC108" s="371"/>
      <c r="AD108" s="371"/>
      <c r="AE108" s="371"/>
      <c r="AF108" s="371"/>
      <c r="AG108" s="371"/>
      <c r="AH108" s="371"/>
      <c r="AI108" s="371"/>
      <c r="AJ108" s="371"/>
      <c r="AK108" s="371"/>
      <c r="AL108" s="371"/>
      <c r="AM108" s="371"/>
      <c r="AN108" s="371"/>
      <c r="AO108" s="371"/>
      <c r="AP108" s="371"/>
      <c r="AQ108" s="371"/>
      <c r="AR108" s="371"/>
      <c r="AS108" s="371"/>
      <c r="AT108" s="371"/>
      <c r="AU108" s="371"/>
      <c r="AV108" s="371"/>
      <c r="AW108" s="371"/>
      <c r="AX108" s="371"/>
      <c r="AY108" s="371"/>
      <c r="AZ108" s="371"/>
      <c r="BA108" s="371"/>
      <c r="BB108" s="371"/>
      <c r="BC108" s="372"/>
      <c r="BD108" s="97"/>
      <c r="BM108" s="92"/>
      <c r="BO108" s="92"/>
    </row>
    <row r="109" spans="1:67" ht="6" customHeight="1" x14ac:dyDescent="0.25">
      <c r="B109" s="102"/>
      <c r="C109" s="103"/>
      <c r="D109" s="102"/>
      <c r="E109" s="103"/>
      <c r="F109" s="102"/>
      <c r="G109" s="104"/>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63"/>
      <c r="BD109" s="97"/>
      <c r="BM109" s="92"/>
      <c r="BO109" s="92"/>
    </row>
    <row r="110" spans="1:67" x14ac:dyDescent="0.25">
      <c r="A110" s="229">
        <f>'Doc Review '!B51</f>
        <v>0</v>
      </c>
      <c r="B110" s="373" t="s">
        <v>385</v>
      </c>
      <c r="C110" s="374"/>
      <c r="D110" s="374"/>
      <c r="E110" s="374"/>
      <c r="F110" s="374"/>
      <c r="G110" s="374"/>
      <c r="H110" s="374"/>
      <c r="I110" s="374"/>
      <c r="J110" s="374"/>
      <c r="K110" s="374"/>
      <c r="L110" s="374"/>
      <c r="M110" s="374"/>
      <c r="N110" s="374"/>
      <c r="O110" s="374"/>
      <c r="P110" s="374"/>
      <c r="Q110" s="374"/>
      <c r="R110" s="374"/>
      <c r="S110" s="374"/>
      <c r="T110" s="374"/>
      <c r="U110" s="374"/>
      <c r="V110" s="374"/>
      <c r="W110" s="374"/>
      <c r="X110" s="374"/>
      <c r="Y110" s="374"/>
      <c r="Z110" s="374"/>
      <c r="AA110" s="374"/>
      <c r="AB110" s="374"/>
      <c r="AC110" s="374"/>
      <c r="AD110" s="374"/>
      <c r="AE110" s="374"/>
      <c r="AF110" s="374"/>
      <c r="AG110" s="374"/>
      <c r="AH110" s="374"/>
      <c r="AI110" s="374"/>
      <c r="AJ110" s="374"/>
      <c r="AK110" s="374"/>
      <c r="AL110" s="374"/>
      <c r="AM110" s="374"/>
      <c r="AN110" s="374"/>
      <c r="AO110" s="374"/>
      <c r="AP110" s="374"/>
      <c r="AQ110" s="374"/>
      <c r="AR110" s="374"/>
      <c r="AS110" s="374"/>
      <c r="AT110" s="374"/>
      <c r="AU110" s="374"/>
      <c r="AV110" s="374"/>
      <c r="AW110" s="374"/>
      <c r="AX110" s="374"/>
      <c r="AY110" s="374"/>
      <c r="AZ110" s="374"/>
      <c r="BA110" s="374"/>
      <c r="BB110" s="374"/>
      <c r="BC110" s="375"/>
      <c r="BD110" s="97"/>
      <c r="BM110" s="92"/>
      <c r="BO110" s="92"/>
    </row>
    <row r="111" spans="1:67" ht="75.75" customHeight="1" x14ac:dyDescent="0.25">
      <c r="A111" s="229"/>
      <c r="B111" s="370"/>
      <c r="C111" s="371"/>
      <c r="D111" s="371"/>
      <c r="E111" s="371"/>
      <c r="F111" s="371"/>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P111" s="371"/>
      <c r="AQ111" s="371"/>
      <c r="AR111" s="371"/>
      <c r="AS111" s="371"/>
      <c r="AT111" s="371"/>
      <c r="AU111" s="371"/>
      <c r="AV111" s="371"/>
      <c r="AW111" s="371"/>
      <c r="AX111" s="371"/>
      <c r="AY111" s="371"/>
      <c r="AZ111" s="371"/>
      <c r="BA111" s="371"/>
      <c r="BB111" s="371"/>
      <c r="BC111" s="372"/>
      <c r="BD111" s="97"/>
      <c r="BM111" s="92"/>
      <c r="BO111" s="92"/>
    </row>
    <row r="112" spans="1:67" ht="6" customHeight="1" x14ac:dyDescent="0.25">
      <c r="B112" s="102"/>
      <c r="C112" s="103"/>
      <c r="D112" s="102"/>
      <c r="E112" s="103"/>
      <c r="F112" s="102"/>
      <c r="G112" s="104"/>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63"/>
      <c r="BD112" s="97"/>
      <c r="BM112" s="92"/>
      <c r="BO112" s="92"/>
    </row>
    <row r="113" spans="1:67" x14ac:dyDescent="0.25">
      <c r="A113" s="229">
        <f>'Doc Review '!B52</f>
        <v>0</v>
      </c>
      <c r="B113" s="373" t="s">
        <v>386</v>
      </c>
      <c r="C113" s="374"/>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74"/>
      <c r="AE113" s="374"/>
      <c r="AF113" s="374"/>
      <c r="AG113" s="374"/>
      <c r="AH113" s="374"/>
      <c r="AI113" s="374"/>
      <c r="AJ113" s="374"/>
      <c r="AK113" s="374"/>
      <c r="AL113" s="374"/>
      <c r="AM113" s="374"/>
      <c r="AN113" s="374"/>
      <c r="AO113" s="374"/>
      <c r="AP113" s="374"/>
      <c r="AQ113" s="374"/>
      <c r="AR113" s="374"/>
      <c r="AS113" s="374"/>
      <c r="AT113" s="374"/>
      <c r="AU113" s="374"/>
      <c r="AV113" s="374"/>
      <c r="AW113" s="374"/>
      <c r="AX113" s="374"/>
      <c r="AY113" s="374"/>
      <c r="AZ113" s="374"/>
      <c r="BA113" s="374"/>
      <c r="BB113" s="374"/>
      <c r="BC113" s="375"/>
      <c r="BD113" s="97"/>
      <c r="BM113" s="92"/>
      <c r="BO113" s="92"/>
    </row>
    <row r="114" spans="1:67" ht="75.75" customHeight="1" x14ac:dyDescent="0.25">
      <c r="A114" s="229"/>
      <c r="B114" s="370"/>
      <c r="C114" s="371"/>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1"/>
      <c r="AV114" s="371"/>
      <c r="AW114" s="371"/>
      <c r="AX114" s="371"/>
      <c r="AY114" s="371"/>
      <c r="AZ114" s="371"/>
      <c r="BA114" s="371"/>
      <c r="BB114" s="371"/>
      <c r="BC114" s="372"/>
      <c r="BD114" s="97"/>
      <c r="BM114" s="92"/>
      <c r="BO114" s="92"/>
    </row>
    <row r="115" spans="1:67" ht="6" customHeight="1" x14ac:dyDescent="0.25">
      <c r="B115" s="102"/>
      <c r="C115" s="103"/>
      <c r="D115" s="102"/>
      <c r="E115" s="103"/>
      <c r="F115" s="102"/>
      <c r="G115" s="104"/>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63"/>
      <c r="BD115" s="97"/>
      <c r="BM115" s="92"/>
      <c r="BO115" s="92"/>
    </row>
    <row r="116" spans="1:67" x14ac:dyDescent="0.25">
      <c r="A116" s="229">
        <f>'Doc Review '!B53</f>
        <v>0</v>
      </c>
      <c r="B116" s="373" t="s">
        <v>387</v>
      </c>
      <c r="C116" s="374"/>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4"/>
      <c r="AZ116" s="374"/>
      <c r="BA116" s="374"/>
      <c r="BB116" s="374"/>
      <c r="BC116" s="375"/>
      <c r="BD116" s="97"/>
      <c r="BM116" s="92"/>
      <c r="BO116" s="92"/>
    </row>
    <row r="117" spans="1:67" ht="75.75" customHeight="1" x14ac:dyDescent="0.25">
      <c r="A117" s="229"/>
      <c r="B117" s="370"/>
      <c r="C117" s="371"/>
      <c r="D117" s="371"/>
      <c r="E117" s="371"/>
      <c r="F117" s="371"/>
      <c r="G117" s="371"/>
      <c r="H117" s="371"/>
      <c r="I117" s="371"/>
      <c r="J117" s="371"/>
      <c r="K117" s="371"/>
      <c r="L117" s="371"/>
      <c r="M117" s="371"/>
      <c r="N117" s="371"/>
      <c r="O117" s="371"/>
      <c r="P117" s="371"/>
      <c r="Q117" s="371"/>
      <c r="R117" s="371"/>
      <c r="S117" s="371"/>
      <c r="T117" s="371"/>
      <c r="U117" s="371"/>
      <c r="V117" s="371"/>
      <c r="W117" s="371"/>
      <c r="X117" s="371"/>
      <c r="Y117" s="371"/>
      <c r="Z117" s="371"/>
      <c r="AA117" s="371"/>
      <c r="AB117" s="371"/>
      <c r="AC117" s="371"/>
      <c r="AD117" s="371"/>
      <c r="AE117" s="371"/>
      <c r="AF117" s="371"/>
      <c r="AG117" s="371"/>
      <c r="AH117" s="371"/>
      <c r="AI117" s="371"/>
      <c r="AJ117" s="371"/>
      <c r="AK117" s="371"/>
      <c r="AL117" s="371"/>
      <c r="AM117" s="371"/>
      <c r="AN117" s="371"/>
      <c r="AO117" s="371"/>
      <c r="AP117" s="371"/>
      <c r="AQ117" s="371"/>
      <c r="AR117" s="371"/>
      <c r="AS117" s="371"/>
      <c r="AT117" s="371"/>
      <c r="AU117" s="371"/>
      <c r="AV117" s="371"/>
      <c r="AW117" s="371"/>
      <c r="AX117" s="371"/>
      <c r="AY117" s="371"/>
      <c r="AZ117" s="371"/>
      <c r="BA117" s="371"/>
      <c r="BB117" s="371"/>
      <c r="BC117" s="372"/>
      <c r="BD117" s="97"/>
      <c r="BM117" s="92"/>
      <c r="BO117" s="92"/>
    </row>
    <row r="118" spans="1:67" ht="6" customHeight="1" x14ac:dyDescent="0.25">
      <c r="B118" s="102"/>
      <c r="C118" s="103"/>
      <c r="D118" s="102"/>
      <c r="E118" s="103"/>
      <c r="F118" s="102"/>
      <c r="G118" s="104"/>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63"/>
      <c r="BD118" s="97"/>
      <c r="BM118" s="92"/>
      <c r="BO118" s="92"/>
    </row>
    <row r="119" spans="1:67" x14ac:dyDescent="0.25">
      <c r="A119" s="229">
        <f>'Doc Review '!B54</f>
        <v>0</v>
      </c>
      <c r="B119" s="373" t="s">
        <v>388</v>
      </c>
      <c r="C119" s="374"/>
      <c r="D119" s="374"/>
      <c r="E119" s="374"/>
      <c r="F119" s="374"/>
      <c r="G119" s="374"/>
      <c r="H119" s="374"/>
      <c r="I119" s="374"/>
      <c r="J119" s="374"/>
      <c r="K119" s="374"/>
      <c r="L119" s="374"/>
      <c r="M119" s="374"/>
      <c r="N119" s="374"/>
      <c r="O119" s="374"/>
      <c r="P119" s="374"/>
      <c r="Q119" s="374"/>
      <c r="R119" s="374"/>
      <c r="S119" s="374"/>
      <c r="T119" s="374"/>
      <c r="U119" s="374"/>
      <c r="V119" s="374"/>
      <c r="W119" s="374"/>
      <c r="X119" s="374"/>
      <c r="Y119" s="374"/>
      <c r="Z119" s="374"/>
      <c r="AA119" s="374"/>
      <c r="AB119" s="374"/>
      <c r="AC119" s="374"/>
      <c r="AD119" s="374"/>
      <c r="AE119" s="374"/>
      <c r="AF119" s="374"/>
      <c r="AG119" s="374"/>
      <c r="AH119" s="374"/>
      <c r="AI119" s="374"/>
      <c r="AJ119" s="374"/>
      <c r="AK119" s="374"/>
      <c r="AL119" s="374"/>
      <c r="AM119" s="374"/>
      <c r="AN119" s="374"/>
      <c r="AO119" s="374"/>
      <c r="AP119" s="374"/>
      <c r="AQ119" s="374"/>
      <c r="AR119" s="374"/>
      <c r="AS119" s="374"/>
      <c r="AT119" s="374"/>
      <c r="AU119" s="374"/>
      <c r="AV119" s="374"/>
      <c r="AW119" s="374"/>
      <c r="AX119" s="374"/>
      <c r="AY119" s="374"/>
      <c r="AZ119" s="374"/>
      <c r="BA119" s="374"/>
      <c r="BB119" s="374"/>
      <c r="BC119" s="375"/>
      <c r="BD119" s="97"/>
      <c r="BM119" s="92"/>
      <c r="BO119" s="92"/>
    </row>
    <row r="120" spans="1:67" ht="75.75" customHeight="1" x14ac:dyDescent="0.25">
      <c r="A120" s="229"/>
      <c r="B120" s="370"/>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1"/>
      <c r="Z120" s="371"/>
      <c r="AA120" s="371"/>
      <c r="AB120" s="371"/>
      <c r="AC120" s="371"/>
      <c r="AD120" s="371"/>
      <c r="AE120" s="371"/>
      <c r="AF120" s="371"/>
      <c r="AG120" s="371"/>
      <c r="AH120" s="371"/>
      <c r="AI120" s="371"/>
      <c r="AJ120" s="371"/>
      <c r="AK120" s="371"/>
      <c r="AL120" s="371"/>
      <c r="AM120" s="371"/>
      <c r="AN120" s="371"/>
      <c r="AO120" s="371"/>
      <c r="AP120" s="371"/>
      <c r="AQ120" s="371"/>
      <c r="AR120" s="371"/>
      <c r="AS120" s="371"/>
      <c r="AT120" s="371"/>
      <c r="AU120" s="371"/>
      <c r="AV120" s="371"/>
      <c r="AW120" s="371"/>
      <c r="AX120" s="371"/>
      <c r="AY120" s="371"/>
      <c r="AZ120" s="371"/>
      <c r="BA120" s="371"/>
      <c r="BB120" s="371"/>
      <c r="BC120" s="372"/>
      <c r="BD120" s="91"/>
      <c r="BE120" s="92"/>
      <c r="BM120" s="92"/>
      <c r="BO120" s="92"/>
    </row>
    <row r="121" spans="1:67" ht="6" customHeight="1" x14ac:dyDescent="0.25">
      <c r="A121" s="232"/>
      <c r="B121" s="106"/>
      <c r="C121" s="96"/>
      <c r="D121" s="106"/>
      <c r="E121" s="96"/>
      <c r="F121" s="10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80"/>
      <c r="BD121" s="107"/>
      <c r="BE121" s="92"/>
      <c r="BM121" s="92"/>
      <c r="BO121" s="92"/>
    </row>
    <row r="122" spans="1:67" s="92" customFormat="1" x14ac:dyDescent="0.25">
      <c r="A122" s="233">
        <f>'Doc Review '!B59</f>
        <v>0</v>
      </c>
      <c r="B122" s="373" t="s">
        <v>389</v>
      </c>
      <c r="C122" s="374"/>
      <c r="D122" s="374"/>
      <c r="E122" s="374"/>
      <c r="F122" s="374"/>
      <c r="G122" s="374"/>
      <c r="H122" s="374"/>
      <c r="I122" s="374"/>
      <c r="J122" s="374"/>
      <c r="K122" s="374"/>
      <c r="L122" s="374"/>
      <c r="M122" s="374"/>
      <c r="N122" s="374"/>
      <c r="O122" s="374"/>
      <c r="P122" s="374"/>
      <c r="Q122" s="374"/>
      <c r="R122" s="374"/>
      <c r="S122" s="374"/>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4"/>
      <c r="BA122" s="374"/>
      <c r="BB122" s="374"/>
      <c r="BC122" s="375"/>
      <c r="BD122" s="198"/>
      <c r="BM122" s="109"/>
      <c r="BO122" s="110"/>
    </row>
    <row r="123" spans="1:67" s="92" customFormat="1" ht="75.75" customHeight="1" x14ac:dyDescent="0.25">
      <c r="A123" s="233"/>
      <c r="B123" s="370"/>
      <c r="C123" s="371"/>
      <c r="D123" s="371"/>
      <c r="E123" s="371"/>
      <c r="F123" s="371"/>
      <c r="G123" s="371"/>
      <c r="H123" s="371"/>
      <c r="I123" s="371"/>
      <c r="J123" s="371"/>
      <c r="K123" s="371"/>
      <c r="L123" s="371"/>
      <c r="M123" s="371"/>
      <c r="N123" s="371"/>
      <c r="O123" s="371"/>
      <c r="P123" s="371"/>
      <c r="Q123" s="371"/>
      <c r="R123" s="371"/>
      <c r="S123" s="371"/>
      <c r="T123" s="371"/>
      <c r="U123" s="371"/>
      <c r="V123" s="371"/>
      <c r="W123" s="371"/>
      <c r="X123" s="371"/>
      <c r="Y123" s="371"/>
      <c r="Z123" s="371"/>
      <c r="AA123" s="371"/>
      <c r="AB123" s="371"/>
      <c r="AC123" s="371"/>
      <c r="AD123" s="371"/>
      <c r="AE123" s="371"/>
      <c r="AF123" s="371"/>
      <c r="AG123" s="371"/>
      <c r="AH123" s="371"/>
      <c r="AI123" s="371"/>
      <c r="AJ123" s="371"/>
      <c r="AK123" s="371"/>
      <c r="AL123" s="371"/>
      <c r="AM123" s="371"/>
      <c r="AN123" s="371"/>
      <c r="AO123" s="371"/>
      <c r="AP123" s="371"/>
      <c r="AQ123" s="371"/>
      <c r="AR123" s="371"/>
      <c r="AS123" s="371"/>
      <c r="AT123" s="371"/>
      <c r="AU123" s="371"/>
      <c r="AV123" s="371"/>
      <c r="AW123" s="371"/>
      <c r="AX123" s="371"/>
      <c r="AY123" s="371"/>
      <c r="AZ123" s="371"/>
      <c r="BA123" s="371"/>
      <c r="BB123" s="371"/>
      <c r="BC123" s="372"/>
      <c r="BD123" s="198"/>
      <c r="BM123" s="109"/>
      <c r="BO123" s="110"/>
    </row>
    <row r="124" spans="1:67" s="92" customFormat="1" ht="6" customHeight="1" x14ac:dyDescent="0.25">
      <c r="A124" s="233"/>
      <c r="B124" s="102"/>
      <c r="C124" s="103"/>
      <c r="D124" s="102"/>
      <c r="E124" s="103"/>
      <c r="F124" s="102"/>
      <c r="G124" s="104"/>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63"/>
      <c r="BD124" s="198"/>
      <c r="BM124" s="109"/>
      <c r="BO124" s="110"/>
    </row>
    <row r="125" spans="1:67" s="92" customFormat="1" x14ac:dyDescent="0.25">
      <c r="A125" s="233">
        <f>'Doc Review '!B60</f>
        <v>0</v>
      </c>
      <c r="B125" s="373" t="s">
        <v>390</v>
      </c>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74"/>
      <c r="AL125" s="374"/>
      <c r="AM125" s="374"/>
      <c r="AN125" s="374"/>
      <c r="AO125" s="374"/>
      <c r="AP125" s="374"/>
      <c r="AQ125" s="374"/>
      <c r="AR125" s="374"/>
      <c r="AS125" s="374"/>
      <c r="AT125" s="374"/>
      <c r="AU125" s="374"/>
      <c r="AV125" s="374"/>
      <c r="AW125" s="374"/>
      <c r="AX125" s="374"/>
      <c r="AY125" s="374"/>
      <c r="AZ125" s="374"/>
      <c r="BA125" s="374"/>
      <c r="BB125" s="374"/>
      <c r="BC125" s="375"/>
      <c r="BD125" s="198"/>
      <c r="BM125" s="109"/>
      <c r="BO125" s="110"/>
    </row>
    <row r="126" spans="1:67" s="92" customFormat="1" ht="75.75" customHeight="1" x14ac:dyDescent="0.25">
      <c r="A126" s="233"/>
      <c r="B126" s="370"/>
      <c r="C126" s="371"/>
      <c r="D126" s="371"/>
      <c r="E126" s="371"/>
      <c r="F126" s="371"/>
      <c r="G126" s="371"/>
      <c r="H126" s="371"/>
      <c r="I126" s="371"/>
      <c r="J126" s="371"/>
      <c r="K126" s="371"/>
      <c r="L126" s="371"/>
      <c r="M126" s="371"/>
      <c r="N126" s="371"/>
      <c r="O126" s="371"/>
      <c r="P126" s="371"/>
      <c r="Q126" s="371"/>
      <c r="R126" s="371"/>
      <c r="S126" s="371"/>
      <c r="T126" s="371"/>
      <c r="U126" s="371"/>
      <c r="V126" s="371"/>
      <c r="W126" s="371"/>
      <c r="X126" s="371"/>
      <c r="Y126" s="371"/>
      <c r="Z126" s="371"/>
      <c r="AA126" s="371"/>
      <c r="AB126" s="371"/>
      <c r="AC126" s="371"/>
      <c r="AD126" s="371"/>
      <c r="AE126" s="371"/>
      <c r="AF126" s="371"/>
      <c r="AG126" s="371"/>
      <c r="AH126" s="371"/>
      <c r="AI126" s="371"/>
      <c r="AJ126" s="371"/>
      <c r="AK126" s="371"/>
      <c r="AL126" s="371"/>
      <c r="AM126" s="371"/>
      <c r="AN126" s="371"/>
      <c r="AO126" s="371"/>
      <c r="AP126" s="371"/>
      <c r="AQ126" s="371"/>
      <c r="AR126" s="371"/>
      <c r="AS126" s="371"/>
      <c r="AT126" s="371"/>
      <c r="AU126" s="371"/>
      <c r="AV126" s="371"/>
      <c r="AW126" s="371"/>
      <c r="AX126" s="371"/>
      <c r="AY126" s="371"/>
      <c r="AZ126" s="371"/>
      <c r="BA126" s="371"/>
      <c r="BB126" s="371"/>
      <c r="BC126" s="372"/>
      <c r="BD126" s="198"/>
      <c r="BM126" s="109"/>
      <c r="BO126" s="110"/>
    </row>
    <row r="127" spans="1:67" s="92" customFormat="1" ht="6" customHeight="1" x14ac:dyDescent="0.25">
      <c r="A127" s="233"/>
      <c r="B127" s="102"/>
      <c r="C127" s="103"/>
      <c r="D127" s="102"/>
      <c r="E127" s="103"/>
      <c r="F127" s="102"/>
      <c r="G127" s="104"/>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63"/>
      <c r="BD127" s="198"/>
      <c r="BM127" s="109"/>
      <c r="BO127" s="110"/>
    </row>
    <row r="128" spans="1:67" s="92" customFormat="1" x14ac:dyDescent="0.25">
      <c r="A128" s="233">
        <f>'Doc Review '!B61</f>
        <v>0</v>
      </c>
      <c r="B128" s="373" t="s">
        <v>391</v>
      </c>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74"/>
      <c r="AL128" s="374"/>
      <c r="AM128" s="374"/>
      <c r="AN128" s="374"/>
      <c r="AO128" s="374"/>
      <c r="AP128" s="374"/>
      <c r="AQ128" s="374"/>
      <c r="AR128" s="374"/>
      <c r="AS128" s="374"/>
      <c r="AT128" s="374"/>
      <c r="AU128" s="374"/>
      <c r="AV128" s="374"/>
      <c r="AW128" s="374"/>
      <c r="AX128" s="374"/>
      <c r="AY128" s="374"/>
      <c r="AZ128" s="374"/>
      <c r="BA128" s="374"/>
      <c r="BB128" s="374"/>
      <c r="BC128" s="375"/>
      <c r="BD128" s="198"/>
      <c r="BM128" s="109"/>
      <c r="BO128" s="110"/>
    </row>
    <row r="129" spans="1:67" s="92" customFormat="1" ht="75.75" customHeight="1" x14ac:dyDescent="0.25">
      <c r="A129" s="233"/>
      <c r="B129" s="370"/>
      <c r="C129" s="371"/>
      <c r="D129" s="371"/>
      <c r="E129" s="371"/>
      <c r="F129" s="371"/>
      <c r="G129" s="371"/>
      <c r="H129" s="371"/>
      <c r="I129" s="371"/>
      <c r="J129" s="371"/>
      <c r="K129" s="371"/>
      <c r="L129" s="371"/>
      <c r="M129" s="371"/>
      <c r="N129" s="371"/>
      <c r="O129" s="371"/>
      <c r="P129" s="371"/>
      <c r="Q129" s="371"/>
      <c r="R129" s="371"/>
      <c r="S129" s="371"/>
      <c r="T129" s="371"/>
      <c r="U129" s="371"/>
      <c r="V129" s="371"/>
      <c r="W129" s="371"/>
      <c r="X129" s="371"/>
      <c r="Y129" s="371"/>
      <c r="Z129" s="371"/>
      <c r="AA129" s="371"/>
      <c r="AB129" s="371"/>
      <c r="AC129" s="371"/>
      <c r="AD129" s="371"/>
      <c r="AE129" s="371"/>
      <c r="AF129" s="371"/>
      <c r="AG129" s="371"/>
      <c r="AH129" s="371"/>
      <c r="AI129" s="371"/>
      <c r="AJ129" s="371"/>
      <c r="AK129" s="371"/>
      <c r="AL129" s="371"/>
      <c r="AM129" s="371"/>
      <c r="AN129" s="371"/>
      <c r="AO129" s="371"/>
      <c r="AP129" s="371"/>
      <c r="AQ129" s="371"/>
      <c r="AR129" s="371"/>
      <c r="AS129" s="371"/>
      <c r="AT129" s="371"/>
      <c r="AU129" s="371"/>
      <c r="AV129" s="371"/>
      <c r="AW129" s="371"/>
      <c r="AX129" s="371"/>
      <c r="AY129" s="371"/>
      <c r="AZ129" s="371"/>
      <c r="BA129" s="371"/>
      <c r="BB129" s="371"/>
      <c r="BC129" s="372"/>
      <c r="BD129" s="198"/>
      <c r="BM129" s="109"/>
      <c r="BO129" s="110"/>
    </row>
    <row r="130" spans="1:67" s="92" customFormat="1" ht="6" customHeight="1" x14ac:dyDescent="0.25">
      <c r="A130" s="233"/>
      <c r="B130" s="102"/>
      <c r="C130" s="103"/>
      <c r="D130" s="102"/>
      <c r="E130" s="103"/>
      <c r="F130" s="102"/>
      <c r="G130" s="104"/>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63"/>
      <c r="BD130" s="198"/>
      <c r="BM130" s="109"/>
      <c r="BO130" s="110"/>
    </row>
    <row r="131" spans="1:67" s="92" customFormat="1" x14ac:dyDescent="0.25">
      <c r="A131" s="233">
        <f>'Doc Review '!B62</f>
        <v>0</v>
      </c>
      <c r="B131" s="379" t="s">
        <v>392</v>
      </c>
      <c r="C131" s="380"/>
      <c r="D131" s="380"/>
      <c r="E131" s="380"/>
      <c r="F131" s="380"/>
      <c r="G131" s="380"/>
      <c r="H131" s="380"/>
      <c r="I131" s="380"/>
      <c r="J131" s="380"/>
      <c r="K131" s="380"/>
      <c r="L131" s="380"/>
      <c r="M131" s="380"/>
      <c r="N131" s="380"/>
      <c r="O131" s="380"/>
      <c r="P131" s="380"/>
      <c r="Q131" s="380"/>
      <c r="R131" s="380"/>
      <c r="S131" s="380"/>
      <c r="T131" s="380"/>
      <c r="U131" s="380"/>
      <c r="V131" s="380"/>
      <c r="W131" s="380"/>
      <c r="X131" s="380"/>
      <c r="Y131" s="380"/>
      <c r="Z131" s="380"/>
      <c r="AA131" s="380"/>
      <c r="AB131" s="380"/>
      <c r="AC131" s="380"/>
      <c r="AD131" s="380"/>
      <c r="AE131" s="380"/>
      <c r="AF131" s="380"/>
      <c r="AG131" s="380"/>
      <c r="AH131" s="380"/>
      <c r="AI131" s="380"/>
      <c r="AJ131" s="380"/>
      <c r="AK131" s="380"/>
      <c r="AL131" s="380"/>
      <c r="AM131" s="380"/>
      <c r="AN131" s="380"/>
      <c r="AO131" s="380"/>
      <c r="AP131" s="380"/>
      <c r="AQ131" s="380"/>
      <c r="AR131" s="380"/>
      <c r="AS131" s="380"/>
      <c r="AT131" s="380"/>
      <c r="AU131" s="380"/>
      <c r="AV131" s="380"/>
      <c r="AW131" s="380"/>
      <c r="AX131" s="380"/>
      <c r="AY131" s="380"/>
      <c r="AZ131" s="380"/>
      <c r="BA131" s="380"/>
      <c r="BB131" s="380"/>
      <c r="BC131" s="381"/>
      <c r="BD131" s="198"/>
      <c r="BM131" s="109"/>
      <c r="BO131" s="110"/>
    </row>
    <row r="132" spans="1:67" s="92" customFormat="1" ht="75.75" customHeight="1" x14ac:dyDescent="0.25">
      <c r="A132" s="233"/>
      <c r="B132" s="370"/>
      <c r="C132" s="371"/>
      <c r="D132" s="371"/>
      <c r="E132" s="371"/>
      <c r="F132" s="371"/>
      <c r="G132" s="371"/>
      <c r="H132" s="371"/>
      <c r="I132" s="371"/>
      <c r="J132" s="371"/>
      <c r="K132" s="371"/>
      <c r="L132" s="371"/>
      <c r="M132" s="371"/>
      <c r="N132" s="371"/>
      <c r="O132" s="371"/>
      <c r="P132" s="371"/>
      <c r="Q132" s="371"/>
      <c r="R132" s="371"/>
      <c r="S132" s="371"/>
      <c r="T132" s="371"/>
      <c r="U132" s="371"/>
      <c r="V132" s="371"/>
      <c r="W132" s="371"/>
      <c r="X132" s="371"/>
      <c r="Y132" s="371"/>
      <c r="Z132" s="371"/>
      <c r="AA132" s="371"/>
      <c r="AB132" s="371"/>
      <c r="AC132" s="371"/>
      <c r="AD132" s="371"/>
      <c r="AE132" s="371"/>
      <c r="AF132" s="371"/>
      <c r="AG132" s="371"/>
      <c r="AH132" s="371"/>
      <c r="AI132" s="371"/>
      <c r="AJ132" s="371"/>
      <c r="AK132" s="371"/>
      <c r="AL132" s="371"/>
      <c r="AM132" s="371"/>
      <c r="AN132" s="371"/>
      <c r="AO132" s="371"/>
      <c r="AP132" s="371"/>
      <c r="AQ132" s="371"/>
      <c r="AR132" s="371"/>
      <c r="AS132" s="371"/>
      <c r="AT132" s="371"/>
      <c r="AU132" s="371"/>
      <c r="AV132" s="371"/>
      <c r="AW132" s="371"/>
      <c r="AX132" s="371"/>
      <c r="AY132" s="371"/>
      <c r="AZ132" s="371"/>
      <c r="BA132" s="371"/>
      <c r="BB132" s="371"/>
      <c r="BC132" s="372"/>
      <c r="BD132" s="198"/>
      <c r="BM132" s="109"/>
      <c r="BO132" s="110"/>
    </row>
    <row r="133" spans="1:67" s="92" customFormat="1" ht="6" customHeight="1" x14ac:dyDescent="0.25">
      <c r="A133" s="233"/>
      <c r="B133" s="102"/>
      <c r="C133" s="103"/>
      <c r="D133" s="102"/>
      <c r="E133" s="103"/>
      <c r="F133" s="102"/>
      <c r="G133" s="104"/>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63"/>
      <c r="BD133" s="198"/>
      <c r="BM133" s="109"/>
      <c r="BO133" s="110"/>
    </row>
    <row r="134" spans="1:67" s="92" customFormat="1" x14ac:dyDescent="0.25">
      <c r="A134" s="233">
        <f>'Doc Review '!B63</f>
        <v>0</v>
      </c>
      <c r="B134" s="373" t="s">
        <v>393</v>
      </c>
      <c r="C134" s="374"/>
      <c r="D134" s="374"/>
      <c r="E134" s="374"/>
      <c r="F134" s="374"/>
      <c r="G134" s="374"/>
      <c r="H134" s="374"/>
      <c r="I134" s="374"/>
      <c r="J134" s="374"/>
      <c r="K134" s="374"/>
      <c r="L134" s="374"/>
      <c r="M134" s="374"/>
      <c r="N134" s="374"/>
      <c r="O134" s="374"/>
      <c r="P134" s="374"/>
      <c r="Q134" s="374"/>
      <c r="R134" s="374"/>
      <c r="S134" s="374"/>
      <c r="T134" s="374"/>
      <c r="U134" s="374"/>
      <c r="V134" s="374"/>
      <c r="W134" s="374"/>
      <c r="X134" s="374"/>
      <c r="Y134" s="374"/>
      <c r="Z134" s="374"/>
      <c r="AA134" s="374"/>
      <c r="AB134" s="374"/>
      <c r="AC134" s="374"/>
      <c r="AD134" s="374"/>
      <c r="AE134" s="374"/>
      <c r="AF134" s="374"/>
      <c r="AG134" s="374"/>
      <c r="AH134" s="374"/>
      <c r="AI134" s="374"/>
      <c r="AJ134" s="374"/>
      <c r="AK134" s="374"/>
      <c r="AL134" s="374"/>
      <c r="AM134" s="374"/>
      <c r="AN134" s="374"/>
      <c r="AO134" s="374"/>
      <c r="AP134" s="374"/>
      <c r="AQ134" s="374"/>
      <c r="AR134" s="374"/>
      <c r="AS134" s="374"/>
      <c r="AT134" s="374"/>
      <c r="AU134" s="374"/>
      <c r="AV134" s="374"/>
      <c r="AW134" s="374"/>
      <c r="AX134" s="374"/>
      <c r="AY134" s="374"/>
      <c r="AZ134" s="374"/>
      <c r="BA134" s="374"/>
      <c r="BB134" s="374"/>
      <c r="BC134" s="375"/>
      <c r="BD134" s="198"/>
      <c r="BM134" s="109"/>
      <c r="BO134" s="110"/>
    </row>
    <row r="135" spans="1:67" s="92" customFormat="1" ht="75.75" customHeight="1" x14ac:dyDescent="0.25">
      <c r="A135" s="233"/>
      <c r="B135" s="370"/>
      <c r="C135" s="371"/>
      <c r="D135" s="371"/>
      <c r="E135" s="371"/>
      <c r="F135" s="371"/>
      <c r="G135" s="371"/>
      <c r="H135" s="371"/>
      <c r="I135" s="371"/>
      <c r="J135" s="371"/>
      <c r="K135" s="371"/>
      <c r="L135" s="371"/>
      <c r="M135" s="371"/>
      <c r="N135" s="371"/>
      <c r="O135" s="371"/>
      <c r="P135" s="371"/>
      <c r="Q135" s="371"/>
      <c r="R135" s="371"/>
      <c r="S135" s="371"/>
      <c r="T135" s="371"/>
      <c r="U135" s="371"/>
      <c r="V135" s="371"/>
      <c r="W135" s="371"/>
      <c r="X135" s="371"/>
      <c r="Y135" s="371"/>
      <c r="Z135" s="371"/>
      <c r="AA135" s="371"/>
      <c r="AB135" s="371"/>
      <c r="AC135" s="371"/>
      <c r="AD135" s="371"/>
      <c r="AE135" s="371"/>
      <c r="AF135" s="371"/>
      <c r="AG135" s="371"/>
      <c r="AH135" s="371"/>
      <c r="AI135" s="371"/>
      <c r="AJ135" s="371"/>
      <c r="AK135" s="371"/>
      <c r="AL135" s="371"/>
      <c r="AM135" s="371"/>
      <c r="AN135" s="371"/>
      <c r="AO135" s="371"/>
      <c r="AP135" s="371"/>
      <c r="AQ135" s="371"/>
      <c r="AR135" s="371"/>
      <c r="AS135" s="371"/>
      <c r="AT135" s="371"/>
      <c r="AU135" s="371"/>
      <c r="AV135" s="371"/>
      <c r="AW135" s="371"/>
      <c r="AX135" s="371"/>
      <c r="AY135" s="371"/>
      <c r="AZ135" s="371"/>
      <c r="BA135" s="371"/>
      <c r="BB135" s="371"/>
      <c r="BC135" s="372"/>
      <c r="BD135" s="198"/>
      <c r="BM135" s="109"/>
      <c r="BO135" s="110"/>
    </row>
    <row r="136" spans="1:67" s="92" customFormat="1" ht="6" customHeight="1" x14ac:dyDescent="0.25">
      <c r="A136" s="233"/>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99"/>
      <c r="BM136" s="109"/>
      <c r="BO136" s="110"/>
    </row>
    <row r="137" spans="1:67" s="92" customFormat="1" x14ac:dyDescent="0.25">
      <c r="A137" s="233">
        <f>'Doc Review '!B68</f>
        <v>0</v>
      </c>
      <c r="B137" s="373" t="s">
        <v>394</v>
      </c>
      <c r="C137" s="374"/>
      <c r="D137" s="374"/>
      <c r="E137" s="374"/>
      <c r="F137" s="374"/>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4"/>
      <c r="BA137" s="374"/>
      <c r="BB137" s="374"/>
      <c r="BC137" s="375"/>
      <c r="BD137" s="198"/>
      <c r="BM137" s="109"/>
      <c r="BO137" s="110"/>
    </row>
    <row r="138" spans="1:67" s="92" customFormat="1" ht="75.75" customHeight="1" x14ac:dyDescent="0.25">
      <c r="A138" s="233"/>
      <c r="B138" s="370"/>
      <c r="C138" s="371"/>
      <c r="D138" s="371"/>
      <c r="E138" s="371"/>
      <c r="F138" s="371"/>
      <c r="G138" s="371"/>
      <c r="H138" s="371"/>
      <c r="I138" s="371"/>
      <c r="J138" s="371"/>
      <c r="K138" s="371"/>
      <c r="L138" s="371"/>
      <c r="M138" s="371"/>
      <c r="N138" s="371"/>
      <c r="O138" s="371"/>
      <c r="P138" s="371"/>
      <c r="Q138" s="371"/>
      <c r="R138" s="371"/>
      <c r="S138" s="371"/>
      <c r="T138" s="371"/>
      <c r="U138" s="371"/>
      <c r="V138" s="371"/>
      <c r="W138" s="371"/>
      <c r="X138" s="371"/>
      <c r="Y138" s="371"/>
      <c r="Z138" s="371"/>
      <c r="AA138" s="371"/>
      <c r="AB138" s="371"/>
      <c r="AC138" s="371"/>
      <c r="AD138" s="371"/>
      <c r="AE138" s="371"/>
      <c r="AF138" s="371"/>
      <c r="AG138" s="371"/>
      <c r="AH138" s="371"/>
      <c r="AI138" s="371"/>
      <c r="AJ138" s="371"/>
      <c r="AK138" s="371"/>
      <c r="AL138" s="371"/>
      <c r="AM138" s="371"/>
      <c r="AN138" s="371"/>
      <c r="AO138" s="371"/>
      <c r="AP138" s="371"/>
      <c r="AQ138" s="371"/>
      <c r="AR138" s="371"/>
      <c r="AS138" s="371"/>
      <c r="AT138" s="371"/>
      <c r="AU138" s="371"/>
      <c r="AV138" s="371"/>
      <c r="AW138" s="371"/>
      <c r="AX138" s="371"/>
      <c r="AY138" s="371"/>
      <c r="AZ138" s="371"/>
      <c r="BA138" s="371"/>
      <c r="BB138" s="371"/>
      <c r="BC138" s="372"/>
      <c r="BD138" s="198"/>
      <c r="BM138" s="109"/>
      <c r="BO138" s="110"/>
    </row>
    <row r="139" spans="1:67" s="92" customFormat="1" ht="6" customHeight="1" x14ac:dyDescent="0.25">
      <c r="A139" s="233"/>
      <c r="B139" s="102"/>
      <c r="C139" s="103"/>
      <c r="D139" s="102"/>
      <c r="E139" s="103"/>
      <c r="F139" s="102"/>
      <c r="G139" s="104"/>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63"/>
      <c r="BD139" s="198"/>
      <c r="BM139" s="109"/>
      <c r="BO139" s="110"/>
    </row>
    <row r="140" spans="1:67" s="92" customFormat="1" x14ac:dyDescent="0.25">
      <c r="A140" s="233">
        <f>'Doc Review '!B69</f>
        <v>0</v>
      </c>
      <c r="B140" s="373" t="s">
        <v>395</v>
      </c>
      <c r="C140" s="374"/>
      <c r="D140" s="374"/>
      <c r="E140" s="374"/>
      <c r="F140" s="374"/>
      <c r="G140" s="374"/>
      <c r="H140" s="374"/>
      <c r="I140" s="374"/>
      <c r="J140" s="374"/>
      <c r="K140" s="374"/>
      <c r="L140" s="374"/>
      <c r="M140" s="374"/>
      <c r="N140" s="374"/>
      <c r="O140" s="374"/>
      <c r="P140" s="374"/>
      <c r="Q140" s="374"/>
      <c r="R140" s="374"/>
      <c r="S140" s="374"/>
      <c r="T140" s="374"/>
      <c r="U140" s="374"/>
      <c r="V140" s="374"/>
      <c r="W140" s="374"/>
      <c r="X140" s="374"/>
      <c r="Y140" s="374"/>
      <c r="Z140" s="374"/>
      <c r="AA140" s="374"/>
      <c r="AB140" s="374"/>
      <c r="AC140" s="374"/>
      <c r="AD140" s="374"/>
      <c r="AE140" s="374"/>
      <c r="AF140" s="374"/>
      <c r="AG140" s="374"/>
      <c r="AH140" s="374"/>
      <c r="AI140" s="374"/>
      <c r="AJ140" s="374"/>
      <c r="AK140" s="374"/>
      <c r="AL140" s="374"/>
      <c r="AM140" s="374"/>
      <c r="AN140" s="374"/>
      <c r="AO140" s="374"/>
      <c r="AP140" s="374"/>
      <c r="AQ140" s="374"/>
      <c r="AR140" s="374"/>
      <c r="AS140" s="374"/>
      <c r="AT140" s="374"/>
      <c r="AU140" s="374"/>
      <c r="AV140" s="374"/>
      <c r="AW140" s="374"/>
      <c r="AX140" s="374"/>
      <c r="AY140" s="374"/>
      <c r="AZ140" s="374"/>
      <c r="BA140" s="374"/>
      <c r="BB140" s="374"/>
      <c r="BC140" s="375"/>
      <c r="BD140" s="198"/>
      <c r="BM140" s="109"/>
      <c r="BO140" s="110"/>
    </row>
    <row r="141" spans="1:67" s="92" customFormat="1" ht="75.75" customHeight="1" x14ac:dyDescent="0.25">
      <c r="A141" s="233"/>
      <c r="B141" s="370"/>
      <c r="C141" s="371"/>
      <c r="D141" s="371"/>
      <c r="E141" s="371"/>
      <c r="F141" s="371"/>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c r="AM141" s="371"/>
      <c r="AN141" s="371"/>
      <c r="AO141" s="371"/>
      <c r="AP141" s="371"/>
      <c r="AQ141" s="371"/>
      <c r="AR141" s="371"/>
      <c r="AS141" s="371"/>
      <c r="AT141" s="371"/>
      <c r="AU141" s="371"/>
      <c r="AV141" s="371"/>
      <c r="AW141" s="371"/>
      <c r="AX141" s="371"/>
      <c r="AY141" s="371"/>
      <c r="AZ141" s="371"/>
      <c r="BA141" s="371"/>
      <c r="BB141" s="371"/>
      <c r="BC141" s="372"/>
      <c r="BD141" s="198"/>
      <c r="BM141" s="109"/>
      <c r="BO141" s="110"/>
    </row>
    <row r="142" spans="1:67" s="92" customFormat="1" ht="6" customHeight="1" x14ac:dyDescent="0.25">
      <c r="A142" s="233"/>
      <c r="B142" s="102"/>
      <c r="C142" s="103"/>
      <c r="D142" s="102"/>
      <c r="E142" s="103"/>
      <c r="F142" s="102"/>
      <c r="G142" s="104"/>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63"/>
      <c r="BD142" s="198"/>
      <c r="BM142" s="109"/>
      <c r="BO142" s="110"/>
    </row>
    <row r="143" spans="1:67" s="92" customFormat="1" x14ac:dyDescent="0.25">
      <c r="A143" s="233">
        <f>'Doc Review '!B70</f>
        <v>0</v>
      </c>
      <c r="B143" s="373" t="s">
        <v>396</v>
      </c>
      <c r="C143" s="374"/>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4"/>
      <c r="BA143" s="374"/>
      <c r="BB143" s="374"/>
      <c r="BC143" s="375"/>
      <c r="BD143" s="198"/>
      <c r="BM143" s="109"/>
      <c r="BO143" s="110"/>
    </row>
    <row r="144" spans="1:67" s="92" customFormat="1" ht="75.75" customHeight="1" x14ac:dyDescent="0.25">
      <c r="A144" s="233"/>
      <c r="B144" s="370"/>
      <c r="C144" s="371"/>
      <c r="D144" s="371"/>
      <c r="E144" s="371"/>
      <c r="F144" s="371"/>
      <c r="G144" s="371"/>
      <c r="H144" s="371"/>
      <c r="I144" s="371"/>
      <c r="J144" s="371"/>
      <c r="K144" s="371"/>
      <c r="L144" s="371"/>
      <c r="M144" s="371"/>
      <c r="N144" s="371"/>
      <c r="O144" s="371"/>
      <c r="P144" s="371"/>
      <c r="Q144" s="371"/>
      <c r="R144" s="371"/>
      <c r="S144" s="371"/>
      <c r="T144" s="371"/>
      <c r="U144" s="371"/>
      <c r="V144" s="371"/>
      <c r="W144" s="371"/>
      <c r="X144" s="371"/>
      <c r="Y144" s="371"/>
      <c r="Z144" s="371"/>
      <c r="AA144" s="371"/>
      <c r="AB144" s="371"/>
      <c r="AC144" s="371"/>
      <c r="AD144" s="371"/>
      <c r="AE144" s="371"/>
      <c r="AF144" s="371"/>
      <c r="AG144" s="371"/>
      <c r="AH144" s="371"/>
      <c r="AI144" s="371"/>
      <c r="AJ144" s="371"/>
      <c r="AK144" s="371"/>
      <c r="AL144" s="371"/>
      <c r="AM144" s="371"/>
      <c r="AN144" s="371"/>
      <c r="AO144" s="371"/>
      <c r="AP144" s="371"/>
      <c r="AQ144" s="371"/>
      <c r="AR144" s="371"/>
      <c r="AS144" s="371"/>
      <c r="AT144" s="371"/>
      <c r="AU144" s="371"/>
      <c r="AV144" s="371"/>
      <c r="AW144" s="371"/>
      <c r="AX144" s="371"/>
      <c r="AY144" s="371"/>
      <c r="AZ144" s="371"/>
      <c r="BA144" s="371"/>
      <c r="BB144" s="371"/>
      <c r="BC144" s="372"/>
      <c r="BD144" s="198"/>
      <c r="BM144" s="109"/>
      <c r="BO144" s="110"/>
    </row>
    <row r="145" spans="1:67" s="92" customFormat="1" ht="6" customHeight="1" x14ac:dyDescent="0.25">
      <c r="A145" s="233"/>
      <c r="B145" s="102"/>
      <c r="C145" s="103"/>
      <c r="D145" s="102"/>
      <c r="E145" s="103"/>
      <c r="F145" s="102"/>
      <c r="G145" s="104"/>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63"/>
      <c r="BD145" s="198"/>
      <c r="BM145" s="109"/>
      <c r="BO145" s="110"/>
    </row>
    <row r="146" spans="1:67" s="92" customFormat="1" x14ac:dyDescent="0.25">
      <c r="A146" s="233">
        <f>'Doc Review '!B71</f>
        <v>0</v>
      </c>
      <c r="B146" s="376" t="s">
        <v>397</v>
      </c>
      <c r="C146" s="377"/>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377"/>
      <c r="AJ146" s="377"/>
      <c r="AK146" s="377"/>
      <c r="AL146" s="377"/>
      <c r="AM146" s="377"/>
      <c r="AN146" s="377"/>
      <c r="AO146" s="377"/>
      <c r="AP146" s="377"/>
      <c r="AQ146" s="377"/>
      <c r="AR146" s="377"/>
      <c r="AS146" s="377"/>
      <c r="AT146" s="377"/>
      <c r="AU146" s="377"/>
      <c r="AV146" s="377"/>
      <c r="AW146" s="377"/>
      <c r="AX146" s="377"/>
      <c r="AY146" s="377"/>
      <c r="AZ146" s="377"/>
      <c r="BA146" s="377"/>
      <c r="BB146" s="377"/>
      <c r="BC146" s="378"/>
      <c r="BD146" s="198"/>
      <c r="BM146" s="109"/>
      <c r="BO146" s="110"/>
    </row>
    <row r="147" spans="1:67" s="92" customFormat="1" ht="75.75" customHeight="1" x14ac:dyDescent="0.25">
      <c r="A147" s="233"/>
      <c r="B147" s="370"/>
      <c r="C147" s="371"/>
      <c r="D147" s="371"/>
      <c r="E147" s="371"/>
      <c r="F147" s="371"/>
      <c r="G147" s="371"/>
      <c r="H147" s="371"/>
      <c r="I147" s="371"/>
      <c r="J147" s="371"/>
      <c r="K147" s="371"/>
      <c r="L147" s="371"/>
      <c r="M147" s="371"/>
      <c r="N147" s="371"/>
      <c r="O147" s="371"/>
      <c r="P147" s="371"/>
      <c r="Q147" s="371"/>
      <c r="R147" s="371"/>
      <c r="S147" s="371"/>
      <c r="T147" s="371"/>
      <c r="U147" s="371"/>
      <c r="V147" s="371"/>
      <c r="W147" s="371"/>
      <c r="X147" s="371"/>
      <c r="Y147" s="371"/>
      <c r="Z147" s="371"/>
      <c r="AA147" s="371"/>
      <c r="AB147" s="371"/>
      <c r="AC147" s="371"/>
      <c r="AD147" s="371"/>
      <c r="AE147" s="371"/>
      <c r="AF147" s="371"/>
      <c r="AG147" s="371"/>
      <c r="AH147" s="371"/>
      <c r="AI147" s="371"/>
      <c r="AJ147" s="371"/>
      <c r="AK147" s="371"/>
      <c r="AL147" s="371"/>
      <c r="AM147" s="371"/>
      <c r="AN147" s="371"/>
      <c r="AO147" s="371"/>
      <c r="AP147" s="371"/>
      <c r="AQ147" s="371"/>
      <c r="AR147" s="371"/>
      <c r="AS147" s="371"/>
      <c r="AT147" s="371"/>
      <c r="AU147" s="371"/>
      <c r="AV147" s="371"/>
      <c r="AW147" s="371"/>
      <c r="AX147" s="371"/>
      <c r="AY147" s="371"/>
      <c r="AZ147" s="371"/>
      <c r="BA147" s="371"/>
      <c r="BB147" s="371"/>
      <c r="BC147" s="372"/>
      <c r="BD147" s="198"/>
      <c r="BM147" s="109"/>
      <c r="BO147" s="110"/>
    </row>
    <row r="148" spans="1:67" s="92" customFormat="1" ht="6" customHeight="1" x14ac:dyDescent="0.25">
      <c r="A148" s="233"/>
      <c r="B148" s="102"/>
      <c r="C148" s="103"/>
      <c r="D148" s="102"/>
      <c r="E148" s="103"/>
      <c r="F148" s="102"/>
      <c r="G148" s="104"/>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63"/>
      <c r="BD148" s="198"/>
      <c r="BM148" s="109"/>
      <c r="BO148" s="110"/>
    </row>
    <row r="149" spans="1:67" s="92" customFormat="1" x14ac:dyDescent="0.25">
      <c r="A149" s="233">
        <f>'Doc Review '!B72</f>
        <v>0</v>
      </c>
      <c r="B149" s="376" t="s">
        <v>398</v>
      </c>
      <c r="C149" s="377"/>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377"/>
      <c r="AS149" s="377"/>
      <c r="AT149" s="377"/>
      <c r="AU149" s="377"/>
      <c r="AV149" s="377"/>
      <c r="AW149" s="377"/>
      <c r="AX149" s="377"/>
      <c r="AY149" s="377"/>
      <c r="AZ149" s="377"/>
      <c r="BA149" s="377"/>
      <c r="BB149" s="377"/>
      <c r="BC149" s="378"/>
      <c r="BD149" s="198"/>
      <c r="BM149" s="109"/>
      <c r="BO149" s="110"/>
    </row>
    <row r="150" spans="1:67" s="92" customFormat="1" ht="75.75" customHeight="1" x14ac:dyDescent="0.25">
      <c r="A150" s="233"/>
      <c r="B150" s="370"/>
      <c r="C150" s="371"/>
      <c r="D150" s="371"/>
      <c r="E150" s="371"/>
      <c r="F150" s="371"/>
      <c r="G150" s="371"/>
      <c r="H150" s="371"/>
      <c r="I150" s="371"/>
      <c r="J150" s="371"/>
      <c r="K150" s="371"/>
      <c r="L150" s="371"/>
      <c r="M150" s="371"/>
      <c r="N150" s="371"/>
      <c r="O150" s="371"/>
      <c r="P150" s="371"/>
      <c r="Q150" s="371"/>
      <c r="R150" s="371"/>
      <c r="S150" s="371"/>
      <c r="T150" s="371"/>
      <c r="U150" s="371"/>
      <c r="V150" s="371"/>
      <c r="W150" s="371"/>
      <c r="X150" s="371"/>
      <c r="Y150" s="371"/>
      <c r="Z150" s="371"/>
      <c r="AA150" s="371"/>
      <c r="AB150" s="371"/>
      <c r="AC150" s="371"/>
      <c r="AD150" s="371"/>
      <c r="AE150" s="371"/>
      <c r="AF150" s="371"/>
      <c r="AG150" s="371"/>
      <c r="AH150" s="371"/>
      <c r="AI150" s="371"/>
      <c r="AJ150" s="371"/>
      <c r="AK150" s="371"/>
      <c r="AL150" s="371"/>
      <c r="AM150" s="371"/>
      <c r="AN150" s="371"/>
      <c r="AO150" s="371"/>
      <c r="AP150" s="371"/>
      <c r="AQ150" s="371"/>
      <c r="AR150" s="371"/>
      <c r="AS150" s="371"/>
      <c r="AT150" s="371"/>
      <c r="AU150" s="371"/>
      <c r="AV150" s="371"/>
      <c r="AW150" s="371"/>
      <c r="AX150" s="371"/>
      <c r="AY150" s="371"/>
      <c r="AZ150" s="371"/>
      <c r="BA150" s="371"/>
      <c r="BB150" s="371"/>
      <c r="BC150" s="372"/>
      <c r="BD150" s="198"/>
      <c r="BM150" s="109"/>
      <c r="BO150" s="110"/>
    </row>
    <row r="151" spans="1:67" s="92" customFormat="1" ht="6" customHeight="1" x14ac:dyDescent="0.25">
      <c r="A151" s="233"/>
      <c r="B151" s="102"/>
      <c r="C151" s="103"/>
      <c r="D151" s="102"/>
      <c r="E151" s="103"/>
      <c r="F151" s="102"/>
      <c r="G151" s="104"/>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63"/>
      <c r="BD151" s="198"/>
      <c r="BM151" s="109"/>
      <c r="BO151" s="110"/>
    </row>
    <row r="152" spans="1:67" s="92" customFormat="1" x14ac:dyDescent="0.25">
      <c r="A152" s="233">
        <f>'Doc Review '!B77</f>
        <v>0</v>
      </c>
      <c r="B152" s="373" t="s">
        <v>399</v>
      </c>
      <c r="C152" s="374"/>
      <c r="D152" s="374"/>
      <c r="E152" s="374"/>
      <c r="F152" s="374"/>
      <c r="G152" s="374"/>
      <c r="H152" s="374"/>
      <c r="I152" s="374"/>
      <c r="J152" s="374"/>
      <c r="K152" s="374"/>
      <c r="L152" s="374"/>
      <c r="M152" s="374"/>
      <c r="N152" s="374"/>
      <c r="O152" s="374"/>
      <c r="P152" s="374"/>
      <c r="Q152" s="374"/>
      <c r="R152" s="374"/>
      <c r="S152" s="374"/>
      <c r="T152" s="374"/>
      <c r="U152" s="374"/>
      <c r="V152" s="374"/>
      <c r="W152" s="374"/>
      <c r="X152" s="374"/>
      <c r="Y152" s="374"/>
      <c r="Z152" s="374"/>
      <c r="AA152" s="374"/>
      <c r="AB152" s="374"/>
      <c r="AC152" s="374"/>
      <c r="AD152" s="374"/>
      <c r="AE152" s="374"/>
      <c r="AF152" s="374"/>
      <c r="AG152" s="374"/>
      <c r="AH152" s="374"/>
      <c r="AI152" s="374"/>
      <c r="AJ152" s="374"/>
      <c r="AK152" s="374"/>
      <c r="AL152" s="374"/>
      <c r="AM152" s="374"/>
      <c r="AN152" s="374"/>
      <c r="AO152" s="374"/>
      <c r="AP152" s="374"/>
      <c r="AQ152" s="374"/>
      <c r="AR152" s="374"/>
      <c r="AS152" s="374"/>
      <c r="AT152" s="374"/>
      <c r="AU152" s="374"/>
      <c r="AV152" s="374"/>
      <c r="AW152" s="374"/>
      <c r="AX152" s="374"/>
      <c r="AY152" s="374"/>
      <c r="AZ152" s="374"/>
      <c r="BA152" s="374"/>
      <c r="BB152" s="374"/>
      <c r="BC152" s="375"/>
      <c r="BD152" s="198"/>
      <c r="BM152" s="109"/>
      <c r="BO152" s="110"/>
    </row>
    <row r="153" spans="1:67" s="92" customFormat="1" ht="75.75" customHeight="1" x14ac:dyDescent="0.25">
      <c r="A153" s="233"/>
      <c r="B153" s="370"/>
      <c r="C153" s="371"/>
      <c r="D153" s="371"/>
      <c r="E153" s="371"/>
      <c r="F153" s="371"/>
      <c r="G153" s="371"/>
      <c r="H153" s="371"/>
      <c r="I153" s="371"/>
      <c r="J153" s="371"/>
      <c r="K153" s="371"/>
      <c r="L153" s="371"/>
      <c r="M153" s="371"/>
      <c r="N153" s="371"/>
      <c r="O153" s="371"/>
      <c r="P153" s="371"/>
      <c r="Q153" s="371"/>
      <c r="R153" s="371"/>
      <c r="S153" s="371"/>
      <c r="T153" s="371"/>
      <c r="U153" s="371"/>
      <c r="V153" s="371"/>
      <c r="W153" s="371"/>
      <c r="X153" s="371"/>
      <c r="Y153" s="371"/>
      <c r="Z153" s="371"/>
      <c r="AA153" s="371"/>
      <c r="AB153" s="371"/>
      <c r="AC153" s="371"/>
      <c r="AD153" s="371"/>
      <c r="AE153" s="371"/>
      <c r="AF153" s="371"/>
      <c r="AG153" s="371"/>
      <c r="AH153" s="371"/>
      <c r="AI153" s="371"/>
      <c r="AJ153" s="371"/>
      <c r="AK153" s="371"/>
      <c r="AL153" s="371"/>
      <c r="AM153" s="371"/>
      <c r="AN153" s="371"/>
      <c r="AO153" s="371"/>
      <c r="AP153" s="371"/>
      <c r="AQ153" s="371"/>
      <c r="AR153" s="371"/>
      <c r="AS153" s="371"/>
      <c r="AT153" s="371"/>
      <c r="AU153" s="371"/>
      <c r="AV153" s="371"/>
      <c r="AW153" s="371"/>
      <c r="AX153" s="371"/>
      <c r="AY153" s="371"/>
      <c r="AZ153" s="371"/>
      <c r="BA153" s="371"/>
      <c r="BB153" s="371"/>
      <c r="BC153" s="372"/>
      <c r="BD153" s="198"/>
      <c r="BM153" s="109"/>
      <c r="BO153" s="110"/>
    </row>
    <row r="154" spans="1:67" s="92" customFormat="1" ht="6" customHeight="1" x14ac:dyDescent="0.25">
      <c r="A154" s="233"/>
      <c r="B154" s="102"/>
      <c r="C154" s="103"/>
      <c r="D154" s="102"/>
      <c r="E154" s="103"/>
      <c r="F154" s="102"/>
      <c r="G154" s="104"/>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63"/>
      <c r="BD154" s="198"/>
      <c r="BM154" s="109"/>
      <c r="BO154" s="110"/>
    </row>
    <row r="155" spans="1:67" s="92" customFormat="1" x14ac:dyDescent="0.25">
      <c r="A155" s="233">
        <f>'Doc Review '!B78</f>
        <v>0</v>
      </c>
      <c r="B155" s="376" t="s">
        <v>400</v>
      </c>
      <c r="C155" s="377"/>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c r="AV155" s="377"/>
      <c r="AW155" s="377"/>
      <c r="AX155" s="377"/>
      <c r="AY155" s="377"/>
      <c r="AZ155" s="377"/>
      <c r="BA155" s="377"/>
      <c r="BB155" s="377"/>
      <c r="BC155" s="378"/>
      <c r="BD155" s="198"/>
      <c r="BM155" s="109"/>
      <c r="BO155" s="110"/>
    </row>
    <row r="156" spans="1:67" s="92" customFormat="1" ht="75.75" customHeight="1" x14ac:dyDescent="0.25">
      <c r="A156" s="233"/>
      <c r="B156" s="370"/>
      <c r="C156" s="371"/>
      <c r="D156" s="371"/>
      <c r="E156" s="371"/>
      <c r="F156" s="371"/>
      <c r="G156" s="371"/>
      <c r="H156" s="371"/>
      <c r="I156" s="371"/>
      <c r="J156" s="371"/>
      <c r="K156" s="371"/>
      <c r="L156" s="371"/>
      <c r="M156" s="371"/>
      <c r="N156" s="371"/>
      <c r="O156" s="371"/>
      <c r="P156" s="371"/>
      <c r="Q156" s="371"/>
      <c r="R156" s="371"/>
      <c r="S156" s="371"/>
      <c r="T156" s="371"/>
      <c r="U156" s="371"/>
      <c r="V156" s="371"/>
      <c r="W156" s="371"/>
      <c r="X156" s="371"/>
      <c r="Y156" s="371"/>
      <c r="Z156" s="371"/>
      <c r="AA156" s="371"/>
      <c r="AB156" s="371"/>
      <c r="AC156" s="371"/>
      <c r="AD156" s="371"/>
      <c r="AE156" s="371"/>
      <c r="AF156" s="371"/>
      <c r="AG156" s="371"/>
      <c r="AH156" s="371"/>
      <c r="AI156" s="371"/>
      <c r="AJ156" s="371"/>
      <c r="AK156" s="371"/>
      <c r="AL156" s="371"/>
      <c r="AM156" s="371"/>
      <c r="AN156" s="371"/>
      <c r="AO156" s="371"/>
      <c r="AP156" s="371"/>
      <c r="AQ156" s="371"/>
      <c r="AR156" s="371"/>
      <c r="AS156" s="371"/>
      <c r="AT156" s="371"/>
      <c r="AU156" s="371"/>
      <c r="AV156" s="371"/>
      <c r="AW156" s="371"/>
      <c r="AX156" s="371"/>
      <c r="AY156" s="371"/>
      <c r="AZ156" s="371"/>
      <c r="BA156" s="371"/>
      <c r="BB156" s="371"/>
      <c r="BC156" s="372"/>
      <c r="BD156" s="198"/>
      <c r="BM156" s="109"/>
      <c r="BO156" s="110"/>
    </row>
    <row r="157" spans="1:67" s="92" customFormat="1" ht="6" customHeight="1" x14ac:dyDescent="0.25">
      <c r="A157" s="233"/>
      <c r="B157" s="102"/>
      <c r="C157" s="103"/>
      <c r="D157" s="102"/>
      <c r="E157" s="103"/>
      <c r="F157" s="102"/>
      <c r="G157" s="104"/>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63"/>
      <c r="BD157" s="198"/>
      <c r="BM157" s="109"/>
      <c r="BO157" s="110"/>
    </row>
    <row r="158" spans="1:67" s="92" customFormat="1" x14ac:dyDescent="0.25">
      <c r="A158" s="233">
        <f>'Doc Review '!B79</f>
        <v>0</v>
      </c>
      <c r="B158" s="373" t="s">
        <v>401</v>
      </c>
      <c r="C158" s="374"/>
      <c r="D158" s="374"/>
      <c r="E158" s="374"/>
      <c r="F158" s="374"/>
      <c r="G158" s="374"/>
      <c r="H158" s="374"/>
      <c r="I158" s="374"/>
      <c r="J158" s="374"/>
      <c r="K158" s="374"/>
      <c r="L158" s="374"/>
      <c r="M158" s="374"/>
      <c r="N158" s="374"/>
      <c r="O158" s="374"/>
      <c r="P158" s="374"/>
      <c r="Q158" s="374"/>
      <c r="R158" s="374"/>
      <c r="S158" s="374"/>
      <c r="T158" s="374"/>
      <c r="U158" s="374"/>
      <c r="V158" s="374"/>
      <c r="W158" s="374"/>
      <c r="X158" s="374"/>
      <c r="Y158" s="374"/>
      <c r="Z158" s="374"/>
      <c r="AA158" s="374"/>
      <c r="AB158" s="374"/>
      <c r="AC158" s="374"/>
      <c r="AD158" s="374"/>
      <c r="AE158" s="374"/>
      <c r="AF158" s="374"/>
      <c r="AG158" s="374"/>
      <c r="AH158" s="374"/>
      <c r="AI158" s="374"/>
      <c r="AJ158" s="374"/>
      <c r="AK158" s="374"/>
      <c r="AL158" s="374"/>
      <c r="AM158" s="374"/>
      <c r="AN158" s="374"/>
      <c r="AO158" s="374"/>
      <c r="AP158" s="374"/>
      <c r="AQ158" s="374"/>
      <c r="AR158" s="374"/>
      <c r="AS158" s="374"/>
      <c r="AT158" s="374"/>
      <c r="AU158" s="374"/>
      <c r="AV158" s="374"/>
      <c r="AW158" s="374"/>
      <c r="AX158" s="374"/>
      <c r="AY158" s="374"/>
      <c r="AZ158" s="374"/>
      <c r="BA158" s="374"/>
      <c r="BB158" s="374"/>
      <c r="BC158" s="375"/>
      <c r="BD158" s="198"/>
      <c r="BM158" s="109"/>
      <c r="BO158" s="110"/>
    </row>
    <row r="159" spans="1:67" s="92" customFormat="1" ht="75.75" customHeight="1" x14ac:dyDescent="0.25">
      <c r="A159" s="233"/>
      <c r="B159" s="370"/>
      <c r="C159" s="371"/>
      <c r="D159" s="371"/>
      <c r="E159" s="371"/>
      <c r="F159" s="371"/>
      <c r="G159" s="371"/>
      <c r="H159" s="371"/>
      <c r="I159" s="371"/>
      <c r="J159" s="371"/>
      <c r="K159" s="371"/>
      <c r="L159" s="371"/>
      <c r="M159" s="371"/>
      <c r="N159" s="371"/>
      <c r="O159" s="371"/>
      <c r="P159" s="371"/>
      <c r="Q159" s="371"/>
      <c r="R159" s="371"/>
      <c r="S159" s="371"/>
      <c r="T159" s="371"/>
      <c r="U159" s="371"/>
      <c r="V159" s="371"/>
      <c r="W159" s="371"/>
      <c r="X159" s="371"/>
      <c r="Y159" s="371"/>
      <c r="Z159" s="371"/>
      <c r="AA159" s="371"/>
      <c r="AB159" s="371"/>
      <c r="AC159" s="371"/>
      <c r="AD159" s="371"/>
      <c r="AE159" s="371"/>
      <c r="AF159" s="371"/>
      <c r="AG159" s="371"/>
      <c r="AH159" s="371"/>
      <c r="AI159" s="371"/>
      <c r="AJ159" s="371"/>
      <c r="AK159" s="371"/>
      <c r="AL159" s="371"/>
      <c r="AM159" s="371"/>
      <c r="AN159" s="371"/>
      <c r="AO159" s="371"/>
      <c r="AP159" s="371"/>
      <c r="AQ159" s="371"/>
      <c r="AR159" s="371"/>
      <c r="AS159" s="371"/>
      <c r="AT159" s="371"/>
      <c r="AU159" s="371"/>
      <c r="AV159" s="371"/>
      <c r="AW159" s="371"/>
      <c r="AX159" s="371"/>
      <c r="AY159" s="371"/>
      <c r="AZ159" s="371"/>
      <c r="BA159" s="371"/>
      <c r="BB159" s="371"/>
      <c r="BC159" s="372"/>
      <c r="BD159" s="198"/>
      <c r="BM159" s="109"/>
      <c r="BO159" s="110"/>
    </row>
    <row r="160" spans="1:67" s="92" customFormat="1" ht="6" customHeight="1" x14ac:dyDescent="0.25">
      <c r="A160" s="233"/>
      <c r="B160" s="102"/>
      <c r="C160" s="103"/>
      <c r="D160" s="102"/>
      <c r="E160" s="103"/>
      <c r="F160" s="102"/>
      <c r="G160" s="104"/>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63"/>
      <c r="BD160" s="198"/>
      <c r="BM160" s="109"/>
      <c r="BO160" s="110"/>
    </row>
    <row r="161" spans="1:67" s="92" customFormat="1" x14ac:dyDescent="0.25">
      <c r="A161" s="233">
        <f>'Doc Review '!B80</f>
        <v>0</v>
      </c>
      <c r="B161" s="373" t="s">
        <v>402</v>
      </c>
      <c r="C161" s="374"/>
      <c r="D161" s="374"/>
      <c r="E161" s="374"/>
      <c r="F161" s="374"/>
      <c r="G161" s="374"/>
      <c r="H161" s="374"/>
      <c r="I161" s="374"/>
      <c r="J161" s="374"/>
      <c r="K161" s="374"/>
      <c r="L161" s="374"/>
      <c r="M161" s="374"/>
      <c r="N161" s="374"/>
      <c r="O161" s="374"/>
      <c r="P161" s="374"/>
      <c r="Q161" s="374"/>
      <c r="R161" s="374"/>
      <c r="S161" s="374"/>
      <c r="T161" s="374"/>
      <c r="U161" s="374"/>
      <c r="V161" s="374"/>
      <c r="W161" s="374"/>
      <c r="X161" s="374"/>
      <c r="Y161" s="374"/>
      <c r="Z161" s="374"/>
      <c r="AA161" s="374"/>
      <c r="AB161" s="374"/>
      <c r="AC161" s="374"/>
      <c r="AD161" s="374"/>
      <c r="AE161" s="374"/>
      <c r="AF161" s="374"/>
      <c r="AG161" s="374"/>
      <c r="AH161" s="374"/>
      <c r="AI161" s="374"/>
      <c r="AJ161" s="374"/>
      <c r="AK161" s="374"/>
      <c r="AL161" s="374"/>
      <c r="AM161" s="374"/>
      <c r="AN161" s="374"/>
      <c r="AO161" s="374"/>
      <c r="AP161" s="374"/>
      <c r="AQ161" s="374"/>
      <c r="AR161" s="374"/>
      <c r="AS161" s="374"/>
      <c r="AT161" s="374"/>
      <c r="AU161" s="374"/>
      <c r="AV161" s="374"/>
      <c r="AW161" s="374"/>
      <c r="AX161" s="374"/>
      <c r="AY161" s="374"/>
      <c r="AZ161" s="374"/>
      <c r="BA161" s="374"/>
      <c r="BB161" s="374"/>
      <c r="BC161" s="375"/>
      <c r="BD161" s="198"/>
      <c r="BM161" s="109"/>
      <c r="BO161" s="110"/>
    </row>
    <row r="162" spans="1:67" s="92" customFormat="1" ht="75.75" customHeight="1" x14ac:dyDescent="0.25">
      <c r="A162" s="233"/>
      <c r="B162" s="370"/>
      <c r="C162" s="371"/>
      <c r="D162" s="371"/>
      <c r="E162" s="371"/>
      <c r="F162" s="371"/>
      <c r="G162" s="371"/>
      <c r="H162" s="371"/>
      <c r="I162" s="371"/>
      <c r="J162" s="371"/>
      <c r="K162" s="371"/>
      <c r="L162" s="371"/>
      <c r="M162" s="371"/>
      <c r="N162" s="371"/>
      <c r="O162" s="371"/>
      <c r="P162" s="371"/>
      <c r="Q162" s="371"/>
      <c r="R162" s="371"/>
      <c r="S162" s="371"/>
      <c r="T162" s="371"/>
      <c r="U162" s="371"/>
      <c r="V162" s="371"/>
      <c r="W162" s="371"/>
      <c r="X162" s="371"/>
      <c r="Y162" s="371"/>
      <c r="Z162" s="371"/>
      <c r="AA162" s="371"/>
      <c r="AB162" s="371"/>
      <c r="AC162" s="371"/>
      <c r="AD162" s="371"/>
      <c r="AE162" s="371"/>
      <c r="AF162" s="371"/>
      <c r="AG162" s="371"/>
      <c r="AH162" s="371"/>
      <c r="AI162" s="371"/>
      <c r="AJ162" s="371"/>
      <c r="AK162" s="371"/>
      <c r="AL162" s="371"/>
      <c r="AM162" s="371"/>
      <c r="AN162" s="371"/>
      <c r="AO162" s="371"/>
      <c r="AP162" s="371"/>
      <c r="AQ162" s="371"/>
      <c r="AR162" s="371"/>
      <c r="AS162" s="371"/>
      <c r="AT162" s="371"/>
      <c r="AU162" s="371"/>
      <c r="AV162" s="371"/>
      <c r="AW162" s="371"/>
      <c r="AX162" s="371"/>
      <c r="AY162" s="371"/>
      <c r="AZ162" s="371"/>
      <c r="BA162" s="371"/>
      <c r="BB162" s="371"/>
      <c r="BC162" s="372"/>
      <c r="BD162" s="198"/>
      <c r="BM162" s="109"/>
      <c r="BO162" s="110"/>
    </row>
    <row r="163" spans="1:67" s="92" customFormat="1" ht="6" customHeight="1" x14ac:dyDescent="0.25">
      <c r="A163" s="233"/>
      <c r="B163" s="102"/>
      <c r="C163" s="103"/>
      <c r="D163" s="102"/>
      <c r="E163" s="103"/>
      <c r="F163" s="102"/>
      <c r="G163" s="104"/>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63"/>
      <c r="BD163" s="198"/>
      <c r="BM163" s="109"/>
      <c r="BO163" s="110"/>
    </row>
    <row r="164" spans="1:67" s="92" customFormat="1" x14ac:dyDescent="0.25">
      <c r="A164" s="233">
        <f>'Doc Review '!B85</f>
        <v>0</v>
      </c>
      <c r="B164" s="373" t="s">
        <v>403</v>
      </c>
      <c r="C164" s="374"/>
      <c r="D164" s="374"/>
      <c r="E164" s="374"/>
      <c r="F164" s="374"/>
      <c r="G164" s="374"/>
      <c r="H164" s="374"/>
      <c r="I164" s="374"/>
      <c r="J164" s="374"/>
      <c r="K164" s="374"/>
      <c r="L164" s="374"/>
      <c r="M164" s="374"/>
      <c r="N164" s="374"/>
      <c r="O164" s="374"/>
      <c r="P164" s="374"/>
      <c r="Q164" s="374"/>
      <c r="R164" s="374"/>
      <c r="S164" s="374"/>
      <c r="T164" s="374"/>
      <c r="U164" s="374"/>
      <c r="V164" s="374"/>
      <c r="W164" s="374"/>
      <c r="X164" s="374"/>
      <c r="Y164" s="374"/>
      <c r="Z164" s="374"/>
      <c r="AA164" s="374"/>
      <c r="AB164" s="374"/>
      <c r="AC164" s="374"/>
      <c r="AD164" s="374"/>
      <c r="AE164" s="374"/>
      <c r="AF164" s="374"/>
      <c r="AG164" s="374"/>
      <c r="AH164" s="374"/>
      <c r="AI164" s="374"/>
      <c r="AJ164" s="374"/>
      <c r="AK164" s="374"/>
      <c r="AL164" s="374"/>
      <c r="AM164" s="374"/>
      <c r="AN164" s="374"/>
      <c r="AO164" s="374"/>
      <c r="AP164" s="374"/>
      <c r="AQ164" s="374"/>
      <c r="AR164" s="374"/>
      <c r="AS164" s="374"/>
      <c r="AT164" s="374"/>
      <c r="AU164" s="374"/>
      <c r="AV164" s="374"/>
      <c r="AW164" s="374"/>
      <c r="AX164" s="374"/>
      <c r="AY164" s="374"/>
      <c r="AZ164" s="374"/>
      <c r="BA164" s="374"/>
      <c r="BB164" s="374"/>
      <c r="BC164" s="375"/>
      <c r="BD164" s="198"/>
      <c r="BM164" s="109"/>
      <c r="BO164" s="110"/>
    </row>
    <row r="165" spans="1:67" s="92" customFormat="1" ht="75.75" customHeight="1" x14ac:dyDescent="0.25">
      <c r="A165" s="233"/>
      <c r="B165" s="370"/>
      <c r="C165" s="371"/>
      <c r="D165" s="371"/>
      <c r="E165" s="371"/>
      <c r="F165" s="371"/>
      <c r="G165" s="371"/>
      <c r="H165" s="371"/>
      <c r="I165" s="371"/>
      <c r="J165" s="371"/>
      <c r="K165" s="371"/>
      <c r="L165" s="371"/>
      <c r="M165" s="371"/>
      <c r="N165" s="371"/>
      <c r="O165" s="371"/>
      <c r="P165" s="371"/>
      <c r="Q165" s="371"/>
      <c r="R165" s="371"/>
      <c r="S165" s="371"/>
      <c r="T165" s="371"/>
      <c r="U165" s="371"/>
      <c r="V165" s="371"/>
      <c r="W165" s="371"/>
      <c r="X165" s="371"/>
      <c r="Y165" s="371"/>
      <c r="Z165" s="371"/>
      <c r="AA165" s="371"/>
      <c r="AB165" s="371"/>
      <c r="AC165" s="371"/>
      <c r="AD165" s="371"/>
      <c r="AE165" s="371"/>
      <c r="AF165" s="371"/>
      <c r="AG165" s="371"/>
      <c r="AH165" s="371"/>
      <c r="AI165" s="371"/>
      <c r="AJ165" s="371"/>
      <c r="AK165" s="371"/>
      <c r="AL165" s="371"/>
      <c r="AM165" s="371"/>
      <c r="AN165" s="371"/>
      <c r="AO165" s="371"/>
      <c r="AP165" s="371"/>
      <c r="AQ165" s="371"/>
      <c r="AR165" s="371"/>
      <c r="AS165" s="371"/>
      <c r="AT165" s="371"/>
      <c r="AU165" s="371"/>
      <c r="AV165" s="371"/>
      <c r="AW165" s="371"/>
      <c r="AX165" s="371"/>
      <c r="AY165" s="371"/>
      <c r="AZ165" s="371"/>
      <c r="BA165" s="371"/>
      <c r="BB165" s="371"/>
      <c r="BC165" s="372"/>
      <c r="BD165" s="198"/>
      <c r="BM165" s="109"/>
      <c r="BO165" s="110"/>
    </row>
    <row r="166" spans="1:67" s="92" customFormat="1" ht="6" customHeight="1" x14ac:dyDescent="0.25">
      <c r="A166" s="233"/>
      <c r="B166" s="102"/>
      <c r="C166" s="103"/>
      <c r="D166" s="102"/>
      <c r="E166" s="103"/>
      <c r="F166" s="102"/>
      <c r="G166" s="104"/>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63"/>
      <c r="BD166" s="198"/>
      <c r="BM166" s="109"/>
      <c r="BO166" s="110"/>
    </row>
    <row r="167" spans="1:67" s="92" customFormat="1" x14ac:dyDescent="0.25">
      <c r="A167" s="233">
        <f>'Doc Review '!B86</f>
        <v>0</v>
      </c>
      <c r="B167" s="373" t="s">
        <v>404</v>
      </c>
      <c r="C167" s="374"/>
      <c r="D167" s="374"/>
      <c r="E167" s="374"/>
      <c r="F167" s="374"/>
      <c r="G167" s="374"/>
      <c r="H167" s="374"/>
      <c r="I167" s="374"/>
      <c r="J167" s="374"/>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374"/>
      <c r="AK167" s="374"/>
      <c r="AL167" s="374"/>
      <c r="AM167" s="374"/>
      <c r="AN167" s="374"/>
      <c r="AO167" s="374"/>
      <c r="AP167" s="374"/>
      <c r="AQ167" s="374"/>
      <c r="AR167" s="374"/>
      <c r="AS167" s="374"/>
      <c r="AT167" s="374"/>
      <c r="AU167" s="374"/>
      <c r="AV167" s="374"/>
      <c r="AW167" s="374"/>
      <c r="AX167" s="374"/>
      <c r="AY167" s="374"/>
      <c r="AZ167" s="374"/>
      <c r="BA167" s="374"/>
      <c r="BB167" s="374"/>
      <c r="BC167" s="375"/>
      <c r="BD167" s="198"/>
      <c r="BM167" s="109"/>
      <c r="BO167" s="110"/>
    </row>
    <row r="168" spans="1:67" s="92" customFormat="1" ht="75.75" customHeight="1" x14ac:dyDescent="0.25">
      <c r="A168" s="233"/>
      <c r="B168" s="370"/>
      <c r="C168" s="371"/>
      <c r="D168" s="371"/>
      <c r="E168" s="371"/>
      <c r="F168" s="371"/>
      <c r="G168" s="371"/>
      <c r="H168" s="371"/>
      <c r="I168" s="371"/>
      <c r="J168" s="371"/>
      <c r="K168" s="371"/>
      <c r="L168" s="371"/>
      <c r="M168" s="371"/>
      <c r="N168" s="371"/>
      <c r="O168" s="371"/>
      <c r="P168" s="371"/>
      <c r="Q168" s="371"/>
      <c r="R168" s="371"/>
      <c r="S168" s="371"/>
      <c r="T168" s="371"/>
      <c r="U168" s="371"/>
      <c r="V168" s="371"/>
      <c r="W168" s="371"/>
      <c r="X168" s="371"/>
      <c r="Y168" s="371"/>
      <c r="Z168" s="371"/>
      <c r="AA168" s="371"/>
      <c r="AB168" s="371"/>
      <c r="AC168" s="371"/>
      <c r="AD168" s="371"/>
      <c r="AE168" s="371"/>
      <c r="AF168" s="371"/>
      <c r="AG168" s="371"/>
      <c r="AH168" s="371"/>
      <c r="AI168" s="371"/>
      <c r="AJ168" s="371"/>
      <c r="AK168" s="371"/>
      <c r="AL168" s="371"/>
      <c r="AM168" s="371"/>
      <c r="AN168" s="371"/>
      <c r="AO168" s="371"/>
      <c r="AP168" s="371"/>
      <c r="AQ168" s="371"/>
      <c r="AR168" s="371"/>
      <c r="AS168" s="371"/>
      <c r="AT168" s="371"/>
      <c r="AU168" s="371"/>
      <c r="AV168" s="371"/>
      <c r="AW168" s="371"/>
      <c r="AX168" s="371"/>
      <c r="AY168" s="371"/>
      <c r="AZ168" s="371"/>
      <c r="BA168" s="371"/>
      <c r="BB168" s="371"/>
      <c r="BC168" s="372"/>
      <c r="BD168" s="198"/>
      <c r="BM168" s="109"/>
      <c r="BO168" s="110"/>
    </row>
    <row r="169" spans="1:67" s="92" customFormat="1" ht="6" customHeight="1" x14ac:dyDescent="0.25">
      <c r="A169" s="233"/>
      <c r="B169" s="102"/>
      <c r="C169" s="103"/>
      <c r="D169" s="102"/>
      <c r="E169" s="103"/>
      <c r="F169" s="102"/>
      <c r="G169" s="104"/>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63"/>
      <c r="BD169" s="198"/>
      <c r="BM169" s="109"/>
      <c r="BO169" s="110"/>
    </row>
    <row r="170" spans="1:67" s="92" customFormat="1" x14ac:dyDescent="0.25">
      <c r="A170" s="233">
        <f>'Doc Review '!B87</f>
        <v>0</v>
      </c>
      <c r="B170" s="373" t="s">
        <v>405</v>
      </c>
      <c r="C170" s="374"/>
      <c r="D170" s="374"/>
      <c r="E170" s="374"/>
      <c r="F170" s="374"/>
      <c r="G170" s="374"/>
      <c r="H170" s="374"/>
      <c r="I170" s="374"/>
      <c r="J170" s="374"/>
      <c r="K170" s="374"/>
      <c r="L170" s="374"/>
      <c r="M170" s="374"/>
      <c r="N170" s="374"/>
      <c r="O170" s="374"/>
      <c r="P170" s="374"/>
      <c r="Q170" s="374"/>
      <c r="R170" s="374"/>
      <c r="S170" s="374"/>
      <c r="T170" s="374"/>
      <c r="U170" s="374"/>
      <c r="V170" s="374"/>
      <c r="W170" s="374"/>
      <c r="X170" s="374"/>
      <c r="Y170" s="374"/>
      <c r="Z170" s="374"/>
      <c r="AA170" s="374"/>
      <c r="AB170" s="374"/>
      <c r="AC170" s="374"/>
      <c r="AD170" s="374"/>
      <c r="AE170" s="374"/>
      <c r="AF170" s="374"/>
      <c r="AG170" s="374"/>
      <c r="AH170" s="374"/>
      <c r="AI170" s="374"/>
      <c r="AJ170" s="374"/>
      <c r="AK170" s="374"/>
      <c r="AL170" s="374"/>
      <c r="AM170" s="374"/>
      <c r="AN170" s="374"/>
      <c r="AO170" s="374"/>
      <c r="AP170" s="374"/>
      <c r="AQ170" s="374"/>
      <c r="AR170" s="374"/>
      <c r="AS170" s="374"/>
      <c r="AT170" s="374"/>
      <c r="AU170" s="374"/>
      <c r="AV170" s="374"/>
      <c r="AW170" s="374"/>
      <c r="AX170" s="374"/>
      <c r="AY170" s="374"/>
      <c r="AZ170" s="374"/>
      <c r="BA170" s="374"/>
      <c r="BB170" s="374"/>
      <c r="BC170" s="375"/>
      <c r="BD170" s="198"/>
      <c r="BM170" s="109"/>
      <c r="BO170" s="110"/>
    </row>
    <row r="171" spans="1:67" s="92" customFormat="1" ht="75.75" customHeight="1" x14ac:dyDescent="0.25">
      <c r="A171" s="233"/>
      <c r="B171" s="370"/>
      <c r="C171" s="371"/>
      <c r="D171" s="371"/>
      <c r="E171" s="371"/>
      <c r="F171" s="371"/>
      <c r="G171" s="371"/>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D171" s="371"/>
      <c r="AE171" s="371"/>
      <c r="AF171" s="371"/>
      <c r="AG171" s="371"/>
      <c r="AH171" s="371"/>
      <c r="AI171" s="371"/>
      <c r="AJ171" s="371"/>
      <c r="AK171" s="371"/>
      <c r="AL171" s="371"/>
      <c r="AM171" s="371"/>
      <c r="AN171" s="371"/>
      <c r="AO171" s="371"/>
      <c r="AP171" s="371"/>
      <c r="AQ171" s="371"/>
      <c r="AR171" s="371"/>
      <c r="AS171" s="371"/>
      <c r="AT171" s="371"/>
      <c r="AU171" s="371"/>
      <c r="AV171" s="371"/>
      <c r="AW171" s="371"/>
      <c r="AX171" s="371"/>
      <c r="AY171" s="371"/>
      <c r="AZ171" s="371"/>
      <c r="BA171" s="371"/>
      <c r="BB171" s="371"/>
      <c r="BC171" s="372"/>
      <c r="BD171" s="198"/>
      <c r="BM171" s="109"/>
      <c r="BO171" s="110"/>
    </row>
    <row r="172" spans="1:67" s="92" customFormat="1" ht="6" customHeight="1" x14ac:dyDescent="0.25">
      <c r="A172" s="233"/>
      <c r="B172" s="102"/>
      <c r="C172" s="103"/>
      <c r="D172" s="102"/>
      <c r="E172" s="103"/>
      <c r="F172" s="102"/>
      <c r="G172" s="104"/>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63"/>
      <c r="BD172" s="198"/>
      <c r="BM172" s="109"/>
      <c r="BO172" s="110"/>
    </row>
    <row r="173" spans="1:67" s="92" customFormat="1" x14ac:dyDescent="0.25">
      <c r="A173" s="233">
        <f>'Doc Review '!B88</f>
        <v>0</v>
      </c>
      <c r="B173" s="373" t="s">
        <v>406</v>
      </c>
      <c r="C173" s="374"/>
      <c r="D173" s="374"/>
      <c r="E173" s="374"/>
      <c r="F173" s="374"/>
      <c r="G173" s="374"/>
      <c r="H173" s="374"/>
      <c r="I173" s="374"/>
      <c r="J173" s="374"/>
      <c r="K173" s="374"/>
      <c r="L173" s="374"/>
      <c r="M173" s="374"/>
      <c r="N173" s="374"/>
      <c r="O173" s="374"/>
      <c r="P173" s="374"/>
      <c r="Q173" s="374"/>
      <c r="R173" s="374"/>
      <c r="S173" s="374"/>
      <c r="T173" s="374"/>
      <c r="U173" s="374"/>
      <c r="V173" s="374"/>
      <c r="W173" s="374"/>
      <c r="X173" s="374"/>
      <c r="Y173" s="374"/>
      <c r="Z173" s="374"/>
      <c r="AA173" s="374"/>
      <c r="AB173" s="374"/>
      <c r="AC173" s="374"/>
      <c r="AD173" s="374"/>
      <c r="AE173" s="374"/>
      <c r="AF173" s="374"/>
      <c r="AG173" s="374"/>
      <c r="AH173" s="374"/>
      <c r="AI173" s="374"/>
      <c r="AJ173" s="374"/>
      <c r="AK173" s="374"/>
      <c r="AL173" s="374"/>
      <c r="AM173" s="374"/>
      <c r="AN173" s="374"/>
      <c r="AO173" s="374"/>
      <c r="AP173" s="374"/>
      <c r="AQ173" s="374"/>
      <c r="AR173" s="374"/>
      <c r="AS173" s="374"/>
      <c r="AT173" s="374"/>
      <c r="AU173" s="374"/>
      <c r="AV173" s="374"/>
      <c r="AW173" s="374"/>
      <c r="AX173" s="374"/>
      <c r="AY173" s="374"/>
      <c r="AZ173" s="374"/>
      <c r="BA173" s="374"/>
      <c r="BB173" s="374"/>
      <c r="BC173" s="375"/>
      <c r="BD173" s="198"/>
      <c r="BM173" s="109"/>
      <c r="BO173" s="110"/>
    </row>
    <row r="174" spans="1:67" s="92" customFormat="1" ht="75.75" customHeight="1" x14ac:dyDescent="0.25">
      <c r="A174" s="233"/>
      <c r="B174" s="370"/>
      <c r="C174" s="371"/>
      <c r="D174" s="371"/>
      <c r="E174" s="371"/>
      <c r="F174" s="371"/>
      <c r="G174" s="371"/>
      <c r="H174" s="371"/>
      <c r="I174" s="371"/>
      <c r="J174" s="371"/>
      <c r="K174" s="371"/>
      <c r="L174" s="371"/>
      <c r="M174" s="371"/>
      <c r="N174" s="371"/>
      <c r="O174" s="371"/>
      <c r="P174" s="371"/>
      <c r="Q174" s="371"/>
      <c r="R174" s="371"/>
      <c r="S174" s="371"/>
      <c r="T174" s="371"/>
      <c r="U174" s="371"/>
      <c r="V174" s="371"/>
      <c r="W174" s="371"/>
      <c r="X174" s="371"/>
      <c r="Y174" s="371"/>
      <c r="Z174" s="371"/>
      <c r="AA174" s="371"/>
      <c r="AB174" s="371"/>
      <c r="AC174" s="371"/>
      <c r="AD174" s="371"/>
      <c r="AE174" s="371"/>
      <c r="AF174" s="371"/>
      <c r="AG174" s="371"/>
      <c r="AH174" s="371"/>
      <c r="AI174" s="371"/>
      <c r="AJ174" s="371"/>
      <c r="AK174" s="371"/>
      <c r="AL174" s="371"/>
      <c r="AM174" s="371"/>
      <c r="AN174" s="371"/>
      <c r="AO174" s="371"/>
      <c r="AP174" s="371"/>
      <c r="AQ174" s="371"/>
      <c r="AR174" s="371"/>
      <c r="AS174" s="371"/>
      <c r="AT174" s="371"/>
      <c r="AU174" s="371"/>
      <c r="AV174" s="371"/>
      <c r="AW174" s="371"/>
      <c r="AX174" s="371"/>
      <c r="AY174" s="371"/>
      <c r="AZ174" s="371"/>
      <c r="BA174" s="371"/>
      <c r="BB174" s="371"/>
      <c r="BC174" s="372"/>
      <c r="BD174" s="198"/>
      <c r="BM174" s="109"/>
      <c r="BO174" s="110"/>
    </row>
    <row r="175" spans="1:67" s="92" customFormat="1" ht="6" customHeight="1" x14ac:dyDescent="0.25">
      <c r="A175" s="233"/>
      <c r="B175" s="102"/>
      <c r="C175" s="103"/>
      <c r="D175" s="102"/>
      <c r="E175" s="103"/>
      <c r="F175" s="102"/>
      <c r="G175" s="104"/>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63"/>
      <c r="BD175" s="198"/>
      <c r="BM175" s="109"/>
      <c r="BO175" s="110"/>
    </row>
    <row r="176" spans="1:67" s="92" customFormat="1" x14ac:dyDescent="0.25">
      <c r="A176" s="233">
        <f>'Doc Review '!B89</f>
        <v>0</v>
      </c>
      <c r="B176" s="373" t="s">
        <v>407</v>
      </c>
      <c r="C176" s="374"/>
      <c r="D176" s="374"/>
      <c r="E176" s="374"/>
      <c r="F176" s="374"/>
      <c r="G176" s="374"/>
      <c r="H176" s="374"/>
      <c r="I176" s="374"/>
      <c r="J176" s="374"/>
      <c r="K176" s="374"/>
      <c r="L176" s="374"/>
      <c r="M176" s="374"/>
      <c r="N176" s="374"/>
      <c r="O176" s="374"/>
      <c r="P176" s="374"/>
      <c r="Q176" s="374"/>
      <c r="R176" s="374"/>
      <c r="S176" s="374"/>
      <c r="T176" s="374"/>
      <c r="U176" s="374"/>
      <c r="V176" s="374"/>
      <c r="W176" s="374"/>
      <c r="X176" s="374"/>
      <c r="Y176" s="374"/>
      <c r="Z176" s="374"/>
      <c r="AA176" s="374"/>
      <c r="AB176" s="374"/>
      <c r="AC176" s="374"/>
      <c r="AD176" s="374"/>
      <c r="AE176" s="374"/>
      <c r="AF176" s="374"/>
      <c r="AG176" s="374"/>
      <c r="AH176" s="374"/>
      <c r="AI176" s="374"/>
      <c r="AJ176" s="374"/>
      <c r="AK176" s="374"/>
      <c r="AL176" s="374"/>
      <c r="AM176" s="374"/>
      <c r="AN176" s="374"/>
      <c r="AO176" s="374"/>
      <c r="AP176" s="374"/>
      <c r="AQ176" s="374"/>
      <c r="AR176" s="374"/>
      <c r="AS176" s="374"/>
      <c r="AT176" s="374"/>
      <c r="AU176" s="374"/>
      <c r="AV176" s="374"/>
      <c r="AW176" s="374"/>
      <c r="AX176" s="374"/>
      <c r="AY176" s="374"/>
      <c r="AZ176" s="374"/>
      <c r="BA176" s="374"/>
      <c r="BB176" s="374"/>
      <c r="BC176" s="375"/>
      <c r="BD176" s="198"/>
      <c r="BM176" s="109"/>
      <c r="BO176" s="110"/>
    </row>
    <row r="177" spans="1:67" s="92" customFormat="1" ht="75.75" customHeight="1" x14ac:dyDescent="0.25">
      <c r="A177" s="233"/>
      <c r="B177" s="370"/>
      <c r="C177" s="371"/>
      <c r="D177" s="371"/>
      <c r="E177" s="371"/>
      <c r="F177" s="371"/>
      <c r="G177" s="371"/>
      <c r="H177" s="371"/>
      <c r="I177" s="371"/>
      <c r="J177" s="371"/>
      <c r="K177" s="371"/>
      <c r="L177" s="371"/>
      <c r="M177" s="371"/>
      <c r="N177" s="371"/>
      <c r="O177" s="371"/>
      <c r="P177" s="371"/>
      <c r="Q177" s="371"/>
      <c r="R177" s="371"/>
      <c r="S177" s="371"/>
      <c r="T177" s="371"/>
      <c r="U177" s="371"/>
      <c r="V177" s="371"/>
      <c r="W177" s="371"/>
      <c r="X177" s="371"/>
      <c r="Y177" s="371"/>
      <c r="Z177" s="371"/>
      <c r="AA177" s="371"/>
      <c r="AB177" s="371"/>
      <c r="AC177" s="371"/>
      <c r="AD177" s="371"/>
      <c r="AE177" s="371"/>
      <c r="AF177" s="371"/>
      <c r="AG177" s="371"/>
      <c r="AH177" s="371"/>
      <c r="AI177" s="371"/>
      <c r="AJ177" s="371"/>
      <c r="AK177" s="371"/>
      <c r="AL177" s="371"/>
      <c r="AM177" s="371"/>
      <c r="AN177" s="371"/>
      <c r="AO177" s="371"/>
      <c r="AP177" s="371"/>
      <c r="AQ177" s="371"/>
      <c r="AR177" s="371"/>
      <c r="AS177" s="371"/>
      <c r="AT177" s="371"/>
      <c r="AU177" s="371"/>
      <c r="AV177" s="371"/>
      <c r="AW177" s="371"/>
      <c r="AX177" s="371"/>
      <c r="AY177" s="371"/>
      <c r="AZ177" s="371"/>
      <c r="BA177" s="371"/>
      <c r="BB177" s="371"/>
      <c r="BC177" s="372"/>
      <c r="BD177" s="198"/>
      <c r="BM177" s="109"/>
      <c r="BO177" s="110"/>
    </row>
    <row r="178" spans="1:67" s="92" customFormat="1" ht="6" customHeight="1" x14ac:dyDescent="0.25">
      <c r="A178" s="233"/>
      <c r="B178" s="102"/>
      <c r="C178" s="103"/>
      <c r="D178" s="102"/>
      <c r="E178" s="103"/>
      <c r="F178" s="102"/>
      <c r="G178" s="104"/>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63"/>
      <c r="BD178" s="198"/>
      <c r="BM178" s="109"/>
      <c r="BO178" s="110"/>
    </row>
    <row r="179" spans="1:67" s="92" customFormat="1" x14ac:dyDescent="0.25">
      <c r="A179" s="233">
        <f>'Doc Review '!B90</f>
        <v>0</v>
      </c>
      <c r="B179" s="373" t="s">
        <v>408</v>
      </c>
      <c r="C179" s="374"/>
      <c r="D179" s="374"/>
      <c r="E179" s="374"/>
      <c r="F179" s="374"/>
      <c r="G179" s="374"/>
      <c r="H179" s="374"/>
      <c r="I179" s="374"/>
      <c r="J179" s="374"/>
      <c r="K179" s="374"/>
      <c r="L179" s="374"/>
      <c r="M179" s="374"/>
      <c r="N179" s="374"/>
      <c r="O179" s="374"/>
      <c r="P179" s="374"/>
      <c r="Q179" s="374"/>
      <c r="R179" s="374"/>
      <c r="S179" s="374"/>
      <c r="T179" s="374"/>
      <c r="U179" s="374"/>
      <c r="V179" s="374"/>
      <c r="W179" s="374"/>
      <c r="X179" s="374"/>
      <c r="Y179" s="374"/>
      <c r="Z179" s="374"/>
      <c r="AA179" s="374"/>
      <c r="AB179" s="374"/>
      <c r="AC179" s="374"/>
      <c r="AD179" s="374"/>
      <c r="AE179" s="374"/>
      <c r="AF179" s="374"/>
      <c r="AG179" s="374"/>
      <c r="AH179" s="374"/>
      <c r="AI179" s="374"/>
      <c r="AJ179" s="374"/>
      <c r="AK179" s="374"/>
      <c r="AL179" s="374"/>
      <c r="AM179" s="374"/>
      <c r="AN179" s="374"/>
      <c r="AO179" s="374"/>
      <c r="AP179" s="374"/>
      <c r="AQ179" s="374"/>
      <c r="AR179" s="374"/>
      <c r="AS179" s="374"/>
      <c r="AT179" s="374"/>
      <c r="AU179" s="374"/>
      <c r="AV179" s="374"/>
      <c r="AW179" s="374"/>
      <c r="AX179" s="374"/>
      <c r="AY179" s="374"/>
      <c r="AZ179" s="374"/>
      <c r="BA179" s="374"/>
      <c r="BB179" s="374"/>
      <c r="BC179" s="375"/>
      <c r="BD179" s="198"/>
      <c r="BM179" s="109"/>
      <c r="BO179" s="110"/>
    </row>
    <row r="180" spans="1:67" s="92" customFormat="1" ht="75.75" customHeight="1" x14ac:dyDescent="0.25">
      <c r="A180" s="233"/>
      <c r="B180" s="370"/>
      <c r="C180" s="371"/>
      <c r="D180" s="371"/>
      <c r="E180" s="371"/>
      <c r="F180" s="371"/>
      <c r="G180" s="371"/>
      <c r="H180" s="371"/>
      <c r="I180" s="371"/>
      <c r="J180" s="371"/>
      <c r="K180" s="371"/>
      <c r="L180" s="371"/>
      <c r="M180" s="371"/>
      <c r="N180" s="371"/>
      <c r="O180" s="371"/>
      <c r="P180" s="371"/>
      <c r="Q180" s="371"/>
      <c r="R180" s="371"/>
      <c r="S180" s="371"/>
      <c r="T180" s="371"/>
      <c r="U180" s="371"/>
      <c r="V180" s="371"/>
      <c r="W180" s="371"/>
      <c r="X180" s="371"/>
      <c r="Y180" s="371"/>
      <c r="Z180" s="371"/>
      <c r="AA180" s="371"/>
      <c r="AB180" s="371"/>
      <c r="AC180" s="371"/>
      <c r="AD180" s="371"/>
      <c r="AE180" s="371"/>
      <c r="AF180" s="371"/>
      <c r="AG180" s="371"/>
      <c r="AH180" s="371"/>
      <c r="AI180" s="371"/>
      <c r="AJ180" s="371"/>
      <c r="AK180" s="371"/>
      <c r="AL180" s="371"/>
      <c r="AM180" s="371"/>
      <c r="AN180" s="371"/>
      <c r="AO180" s="371"/>
      <c r="AP180" s="371"/>
      <c r="AQ180" s="371"/>
      <c r="AR180" s="371"/>
      <c r="AS180" s="371"/>
      <c r="AT180" s="371"/>
      <c r="AU180" s="371"/>
      <c r="AV180" s="371"/>
      <c r="AW180" s="371"/>
      <c r="AX180" s="371"/>
      <c r="AY180" s="371"/>
      <c r="AZ180" s="371"/>
      <c r="BA180" s="371"/>
      <c r="BB180" s="371"/>
      <c r="BC180" s="372"/>
      <c r="BD180" s="198"/>
      <c r="BM180" s="109"/>
      <c r="BO180" s="110"/>
    </row>
    <row r="181" spans="1:67" s="92" customFormat="1" ht="6" customHeight="1" x14ac:dyDescent="0.25">
      <c r="A181" s="233"/>
      <c r="B181" s="102"/>
      <c r="C181" s="103"/>
      <c r="D181" s="102"/>
      <c r="E181" s="103"/>
      <c r="F181" s="102"/>
      <c r="G181" s="104"/>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63"/>
      <c r="BD181" s="198"/>
      <c r="BM181" s="109"/>
      <c r="BO181" s="110"/>
    </row>
    <row r="182" spans="1:67" s="92" customFormat="1" x14ac:dyDescent="0.25">
      <c r="A182" s="233">
        <f>'Doc Review '!B91</f>
        <v>0</v>
      </c>
      <c r="B182" s="373" t="s">
        <v>409</v>
      </c>
      <c r="C182" s="374"/>
      <c r="D182" s="374"/>
      <c r="E182" s="374"/>
      <c r="F182" s="374"/>
      <c r="G182" s="374"/>
      <c r="H182" s="374"/>
      <c r="I182" s="374"/>
      <c r="J182" s="374"/>
      <c r="K182" s="374"/>
      <c r="L182" s="374"/>
      <c r="M182" s="374"/>
      <c r="N182" s="374"/>
      <c r="O182" s="374"/>
      <c r="P182" s="374"/>
      <c r="Q182" s="374"/>
      <c r="R182" s="374"/>
      <c r="S182" s="374"/>
      <c r="T182" s="374"/>
      <c r="U182" s="374"/>
      <c r="V182" s="374"/>
      <c r="W182" s="374"/>
      <c r="X182" s="374"/>
      <c r="Y182" s="374"/>
      <c r="Z182" s="374"/>
      <c r="AA182" s="374"/>
      <c r="AB182" s="374"/>
      <c r="AC182" s="374"/>
      <c r="AD182" s="374"/>
      <c r="AE182" s="374"/>
      <c r="AF182" s="374"/>
      <c r="AG182" s="374"/>
      <c r="AH182" s="374"/>
      <c r="AI182" s="374"/>
      <c r="AJ182" s="374"/>
      <c r="AK182" s="374"/>
      <c r="AL182" s="374"/>
      <c r="AM182" s="374"/>
      <c r="AN182" s="374"/>
      <c r="AO182" s="374"/>
      <c r="AP182" s="374"/>
      <c r="AQ182" s="374"/>
      <c r="AR182" s="374"/>
      <c r="AS182" s="374"/>
      <c r="AT182" s="374"/>
      <c r="AU182" s="374"/>
      <c r="AV182" s="374"/>
      <c r="AW182" s="374"/>
      <c r="AX182" s="374"/>
      <c r="AY182" s="374"/>
      <c r="AZ182" s="374"/>
      <c r="BA182" s="374"/>
      <c r="BB182" s="374"/>
      <c r="BC182" s="375"/>
      <c r="BD182" s="198"/>
      <c r="BM182" s="109"/>
      <c r="BO182" s="110"/>
    </row>
    <row r="183" spans="1:67" s="92" customFormat="1" ht="75.75" customHeight="1" x14ac:dyDescent="0.25">
      <c r="A183" s="233"/>
      <c r="B183" s="370"/>
      <c r="C183" s="371"/>
      <c r="D183" s="371"/>
      <c r="E183" s="371"/>
      <c r="F183" s="371"/>
      <c r="G183" s="371"/>
      <c r="H183" s="371"/>
      <c r="I183" s="371"/>
      <c r="J183" s="371"/>
      <c r="K183" s="371"/>
      <c r="L183" s="371"/>
      <c r="M183" s="371"/>
      <c r="N183" s="371"/>
      <c r="O183" s="371"/>
      <c r="P183" s="371"/>
      <c r="Q183" s="371"/>
      <c r="R183" s="371"/>
      <c r="S183" s="371"/>
      <c r="T183" s="371"/>
      <c r="U183" s="371"/>
      <c r="V183" s="371"/>
      <c r="W183" s="371"/>
      <c r="X183" s="371"/>
      <c r="Y183" s="371"/>
      <c r="Z183" s="371"/>
      <c r="AA183" s="371"/>
      <c r="AB183" s="371"/>
      <c r="AC183" s="371"/>
      <c r="AD183" s="371"/>
      <c r="AE183" s="371"/>
      <c r="AF183" s="371"/>
      <c r="AG183" s="371"/>
      <c r="AH183" s="371"/>
      <c r="AI183" s="371"/>
      <c r="AJ183" s="371"/>
      <c r="AK183" s="371"/>
      <c r="AL183" s="371"/>
      <c r="AM183" s="371"/>
      <c r="AN183" s="371"/>
      <c r="AO183" s="371"/>
      <c r="AP183" s="371"/>
      <c r="AQ183" s="371"/>
      <c r="AR183" s="371"/>
      <c r="AS183" s="371"/>
      <c r="AT183" s="371"/>
      <c r="AU183" s="371"/>
      <c r="AV183" s="371"/>
      <c r="AW183" s="371"/>
      <c r="AX183" s="371"/>
      <c r="AY183" s="371"/>
      <c r="AZ183" s="371"/>
      <c r="BA183" s="371"/>
      <c r="BB183" s="371"/>
      <c r="BC183" s="372"/>
      <c r="BD183" s="198"/>
      <c r="BM183" s="109"/>
      <c r="BO183" s="110"/>
    </row>
    <row r="184" spans="1:67" s="92" customFormat="1" ht="6" customHeight="1" x14ac:dyDescent="0.25">
      <c r="A184" s="233"/>
      <c r="B184" s="102"/>
      <c r="C184" s="103"/>
      <c r="D184" s="102"/>
      <c r="E184" s="103"/>
      <c r="F184" s="102"/>
      <c r="G184" s="104"/>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63"/>
      <c r="BD184" s="198"/>
      <c r="BM184" s="109"/>
      <c r="BO184" s="110"/>
    </row>
    <row r="185" spans="1:67" s="92" customFormat="1" x14ac:dyDescent="0.25">
      <c r="A185" s="233">
        <f>'Doc Review '!B92</f>
        <v>0</v>
      </c>
      <c r="B185" s="373" t="s">
        <v>410</v>
      </c>
      <c r="C185" s="374"/>
      <c r="D185" s="374"/>
      <c r="E185" s="374"/>
      <c r="F185" s="374"/>
      <c r="G185" s="374"/>
      <c r="H185" s="374"/>
      <c r="I185" s="374"/>
      <c r="J185" s="374"/>
      <c r="K185" s="374"/>
      <c r="L185" s="374"/>
      <c r="M185" s="374"/>
      <c r="N185" s="374"/>
      <c r="O185" s="374"/>
      <c r="P185" s="374"/>
      <c r="Q185" s="374"/>
      <c r="R185" s="374"/>
      <c r="S185" s="374"/>
      <c r="T185" s="374"/>
      <c r="U185" s="374"/>
      <c r="V185" s="374"/>
      <c r="W185" s="374"/>
      <c r="X185" s="374"/>
      <c r="Y185" s="374"/>
      <c r="Z185" s="374"/>
      <c r="AA185" s="374"/>
      <c r="AB185" s="374"/>
      <c r="AC185" s="374"/>
      <c r="AD185" s="374"/>
      <c r="AE185" s="374"/>
      <c r="AF185" s="374"/>
      <c r="AG185" s="374"/>
      <c r="AH185" s="374"/>
      <c r="AI185" s="374"/>
      <c r="AJ185" s="374"/>
      <c r="AK185" s="374"/>
      <c r="AL185" s="374"/>
      <c r="AM185" s="374"/>
      <c r="AN185" s="374"/>
      <c r="AO185" s="374"/>
      <c r="AP185" s="374"/>
      <c r="AQ185" s="374"/>
      <c r="AR185" s="374"/>
      <c r="AS185" s="374"/>
      <c r="AT185" s="374"/>
      <c r="AU185" s="374"/>
      <c r="AV185" s="374"/>
      <c r="AW185" s="374"/>
      <c r="AX185" s="374"/>
      <c r="AY185" s="374"/>
      <c r="AZ185" s="374"/>
      <c r="BA185" s="374"/>
      <c r="BB185" s="374"/>
      <c r="BC185" s="375"/>
      <c r="BD185" s="198"/>
      <c r="BM185" s="109"/>
      <c r="BO185" s="110"/>
    </row>
    <row r="186" spans="1:67" s="92" customFormat="1" ht="75.75" customHeight="1" x14ac:dyDescent="0.25">
      <c r="A186" s="233"/>
      <c r="B186" s="370"/>
      <c r="C186" s="371"/>
      <c r="D186" s="371"/>
      <c r="E186" s="371"/>
      <c r="F186" s="371"/>
      <c r="G186" s="371"/>
      <c r="H186" s="371"/>
      <c r="I186" s="371"/>
      <c r="J186" s="371"/>
      <c r="K186" s="371"/>
      <c r="L186" s="371"/>
      <c r="M186" s="371"/>
      <c r="N186" s="371"/>
      <c r="O186" s="371"/>
      <c r="P186" s="371"/>
      <c r="Q186" s="371"/>
      <c r="R186" s="371"/>
      <c r="S186" s="371"/>
      <c r="T186" s="371"/>
      <c r="U186" s="371"/>
      <c r="V186" s="371"/>
      <c r="W186" s="371"/>
      <c r="X186" s="371"/>
      <c r="Y186" s="371"/>
      <c r="Z186" s="371"/>
      <c r="AA186" s="371"/>
      <c r="AB186" s="371"/>
      <c r="AC186" s="371"/>
      <c r="AD186" s="371"/>
      <c r="AE186" s="371"/>
      <c r="AF186" s="371"/>
      <c r="AG186" s="371"/>
      <c r="AH186" s="371"/>
      <c r="AI186" s="371"/>
      <c r="AJ186" s="371"/>
      <c r="AK186" s="371"/>
      <c r="AL186" s="371"/>
      <c r="AM186" s="371"/>
      <c r="AN186" s="371"/>
      <c r="AO186" s="371"/>
      <c r="AP186" s="371"/>
      <c r="AQ186" s="371"/>
      <c r="AR186" s="371"/>
      <c r="AS186" s="371"/>
      <c r="AT186" s="371"/>
      <c r="AU186" s="371"/>
      <c r="AV186" s="371"/>
      <c r="AW186" s="371"/>
      <c r="AX186" s="371"/>
      <c r="AY186" s="371"/>
      <c r="AZ186" s="371"/>
      <c r="BA186" s="371"/>
      <c r="BB186" s="371"/>
      <c r="BC186" s="372"/>
      <c r="BD186" s="198"/>
      <c r="BM186" s="109"/>
      <c r="BO186" s="110"/>
    </row>
    <row r="187" spans="1:67" s="92" customFormat="1" ht="6" customHeight="1" x14ac:dyDescent="0.25">
      <c r="A187" s="233"/>
      <c r="B187" s="102"/>
      <c r="C187" s="103"/>
      <c r="D187" s="102"/>
      <c r="E187" s="103"/>
      <c r="F187" s="102"/>
      <c r="G187" s="104"/>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63"/>
      <c r="BD187" s="198"/>
      <c r="BM187" s="109"/>
      <c r="BO187" s="110"/>
    </row>
    <row r="188" spans="1:67" s="92" customFormat="1" x14ac:dyDescent="0.25">
      <c r="A188" s="233">
        <f>'Doc Review '!B93</f>
        <v>0</v>
      </c>
      <c r="B188" s="373" t="s">
        <v>411</v>
      </c>
      <c r="C188" s="374"/>
      <c r="D188" s="374"/>
      <c r="E188" s="374"/>
      <c r="F188" s="374"/>
      <c r="G188" s="374"/>
      <c r="H188" s="374"/>
      <c r="I188" s="374"/>
      <c r="J188" s="374"/>
      <c r="K188" s="374"/>
      <c r="L188" s="374"/>
      <c r="M188" s="374"/>
      <c r="N188" s="374"/>
      <c r="O188" s="374"/>
      <c r="P188" s="374"/>
      <c r="Q188" s="374"/>
      <c r="R188" s="374"/>
      <c r="S188" s="374"/>
      <c r="T188" s="374"/>
      <c r="U188" s="374"/>
      <c r="V188" s="374"/>
      <c r="W188" s="374"/>
      <c r="X188" s="374"/>
      <c r="Y188" s="374"/>
      <c r="Z188" s="374"/>
      <c r="AA188" s="374"/>
      <c r="AB188" s="374"/>
      <c r="AC188" s="374"/>
      <c r="AD188" s="374"/>
      <c r="AE188" s="374"/>
      <c r="AF188" s="374"/>
      <c r="AG188" s="374"/>
      <c r="AH188" s="374"/>
      <c r="AI188" s="374"/>
      <c r="AJ188" s="374"/>
      <c r="AK188" s="374"/>
      <c r="AL188" s="374"/>
      <c r="AM188" s="374"/>
      <c r="AN188" s="374"/>
      <c r="AO188" s="374"/>
      <c r="AP188" s="374"/>
      <c r="AQ188" s="374"/>
      <c r="AR188" s="374"/>
      <c r="AS188" s="374"/>
      <c r="AT188" s="374"/>
      <c r="AU188" s="374"/>
      <c r="AV188" s="374"/>
      <c r="AW188" s="374"/>
      <c r="AX188" s="374"/>
      <c r="AY188" s="374"/>
      <c r="AZ188" s="374"/>
      <c r="BA188" s="374"/>
      <c r="BB188" s="374"/>
      <c r="BC188" s="375"/>
      <c r="BD188" s="198"/>
      <c r="BM188" s="109"/>
      <c r="BO188" s="110"/>
    </row>
    <row r="189" spans="1:67" s="92" customFormat="1" ht="75.75" customHeight="1" x14ac:dyDescent="0.25">
      <c r="A189" s="233"/>
      <c r="B189" s="370"/>
      <c r="C189" s="371"/>
      <c r="D189" s="371"/>
      <c r="E189" s="371"/>
      <c r="F189" s="371"/>
      <c r="G189" s="371"/>
      <c r="H189" s="371"/>
      <c r="I189" s="371"/>
      <c r="J189" s="371"/>
      <c r="K189" s="371"/>
      <c r="L189" s="371"/>
      <c r="M189" s="371"/>
      <c r="N189" s="371"/>
      <c r="O189" s="371"/>
      <c r="P189" s="371"/>
      <c r="Q189" s="371"/>
      <c r="R189" s="371"/>
      <c r="S189" s="371"/>
      <c r="T189" s="371"/>
      <c r="U189" s="371"/>
      <c r="V189" s="371"/>
      <c r="W189" s="371"/>
      <c r="X189" s="371"/>
      <c r="Y189" s="371"/>
      <c r="Z189" s="371"/>
      <c r="AA189" s="371"/>
      <c r="AB189" s="371"/>
      <c r="AC189" s="371"/>
      <c r="AD189" s="371"/>
      <c r="AE189" s="371"/>
      <c r="AF189" s="371"/>
      <c r="AG189" s="371"/>
      <c r="AH189" s="371"/>
      <c r="AI189" s="371"/>
      <c r="AJ189" s="371"/>
      <c r="AK189" s="371"/>
      <c r="AL189" s="371"/>
      <c r="AM189" s="371"/>
      <c r="AN189" s="371"/>
      <c r="AO189" s="371"/>
      <c r="AP189" s="371"/>
      <c r="AQ189" s="371"/>
      <c r="AR189" s="371"/>
      <c r="AS189" s="371"/>
      <c r="AT189" s="371"/>
      <c r="AU189" s="371"/>
      <c r="AV189" s="371"/>
      <c r="AW189" s="371"/>
      <c r="AX189" s="371"/>
      <c r="AY189" s="371"/>
      <c r="AZ189" s="371"/>
      <c r="BA189" s="371"/>
      <c r="BB189" s="371"/>
      <c r="BC189" s="372"/>
      <c r="BD189" s="198"/>
      <c r="BM189" s="109"/>
      <c r="BO189" s="110"/>
    </row>
    <row r="190" spans="1:67" s="92" customFormat="1" ht="6" customHeight="1" x14ac:dyDescent="0.25">
      <c r="A190" s="233"/>
      <c r="B190" s="102"/>
      <c r="C190" s="103"/>
      <c r="D190" s="102"/>
      <c r="E190" s="103"/>
      <c r="F190" s="102"/>
      <c r="G190" s="104"/>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63"/>
      <c r="BD190" s="198"/>
      <c r="BM190" s="109"/>
      <c r="BO190" s="110"/>
    </row>
    <row r="191" spans="1:67" s="92" customFormat="1" x14ac:dyDescent="0.25">
      <c r="A191" s="233">
        <f>'Doc Review '!B94</f>
        <v>0</v>
      </c>
      <c r="B191" s="373" t="s">
        <v>412</v>
      </c>
      <c r="C191" s="374"/>
      <c r="D191" s="374"/>
      <c r="E191" s="374"/>
      <c r="F191" s="374"/>
      <c r="G191" s="374"/>
      <c r="H191" s="374"/>
      <c r="I191" s="374"/>
      <c r="J191" s="374"/>
      <c r="K191" s="374"/>
      <c r="L191" s="374"/>
      <c r="M191" s="374"/>
      <c r="N191" s="374"/>
      <c r="O191" s="374"/>
      <c r="P191" s="374"/>
      <c r="Q191" s="374"/>
      <c r="R191" s="374"/>
      <c r="S191" s="374"/>
      <c r="T191" s="374"/>
      <c r="U191" s="374"/>
      <c r="V191" s="374"/>
      <c r="W191" s="374"/>
      <c r="X191" s="374"/>
      <c r="Y191" s="374"/>
      <c r="Z191" s="374"/>
      <c r="AA191" s="374"/>
      <c r="AB191" s="374"/>
      <c r="AC191" s="374"/>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4"/>
      <c r="AY191" s="374"/>
      <c r="AZ191" s="374"/>
      <c r="BA191" s="374"/>
      <c r="BB191" s="374"/>
      <c r="BC191" s="375"/>
      <c r="BD191" s="198"/>
      <c r="BM191" s="109"/>
      <c r="BO191" s="110"/>
    </row>
    <row r="192" spans="1:67" s="92" customFormat="1" ht="75.75" customHeight="1" x14ac:dyDescent="0.25">
      <c r="A192" s="233"/>
      <c r="B192" s="370"/>
      <c r="C192" s="371"/>
      <c r="D192" s="371"/>
      <c r="E192" s="371"/>
      <c r="F192" s="371"/>
      <c r="G192" s="371"/>
      <c r="H192" s="371"/>
      <c r="I192" s="371"/>
      <c r="J192" s="371"/>
      <c r="K192" s="371"/>
      <c r="L192" s="371"/>
      <c r="M192" s="371"/>
      <c r="N192" s="371"/>
      <c r="O192" s="371"/>
      <c r="P192" s="371"/>
      <c r="Q192" s="371"/>
      <c r="R192" s="371"/>
      <c r="S192" s="371"/>
      <c r="T192" s="371"/>
      <c r="U192" s="371"/>
      <c r="V192" s="371"/>
      <c r="W192" s="371"/>
      <c r="X192" s="371"/>
      <c r="Y192" s="371"/>
      <c r="Z192" s="371"/>
      <c r="AA192" s="371"/>
      <c r="AB192" s="371"/>
      <c r="AC192" s="371"/>
      <c r="AD192" s="371"/>
      <c r="AE192" s="371"/>
      <c r="AF192" s="371"/>
      <c r="AG192" s="371"/>
      <c r="AH192" s="371"/>
      <c r="AI192" s="371"/>
      <c r="AJ192" s="371"/>
      <c r="AK192" s="371"/>
      <c r="AL192" s="371"/>
      <c r="AM192" s="371"/>
      <c r="AN192" s="371"/>
      <c r="AO192" s="371"/>
      <c r="AP192" s="371"/>
      <c r="AQ192" s="371"/>
      <c r="AR192" s="371"/>
      <c r="AS192" s="371"/>
      <c r="AT192" s="371"/>
      <c r="AU192" s="371"/>
      <c r="AV192" s="371"/>
      <c r="AW192" s="371"/>
      <c r="AX192" s="371"/>
      <c r="AY192" s="371"/>
      <c r="AZ192" s="371"/>
      <c r="BA192" s="371"/>
      <c r="BB192" s="371"/>
      <c r="BC192" s="372"/>
      <c r="BD192" s="198"/>
      <c r="BM192" s="109"/>
      <c r="BO192" s="110"/>
    </row>
    <row r="193" spans="1:67" s="92" customFormat="1" ht="6" customHeight="1" x14ac:dyDescent="0.25">
      <c r="A193" s="233"/>
      <c r="B193" s="102"/>
      <c r="C193" s="103"/>
      <c r="D193" s="102"/>
      <c r="E193" s="103"/>
      <c r="F193" s="102"/>
      <c r="G193" s="104"/>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63"/>
      <c r="BD193" s="198"/>
      <c r="BM193" s="109"/>
      <c r="BO193" s="110"/>
    </row>
    <row r="194" spans="1:67" s="92" customFormat="1" x14ac:dyDescent="0.25">
      <c r="A194" s="233">
        <f>'Doc Review '!B95</f>
        <v>0</v>
      </c>
      <c r="B194" s="373" t="s">
        <v>413</v>
      </c>
      <c r="C194" s="374"/>
      <c r="D194" s="374"/>
      <c r="E194" s="374"/>
      <c r="F194" s="374"/>
      <c r="G194" s="374"/>
      <c r="H194" s="374"/>
      <c r="I194" s="374"/>
      <c r="J194" s="374"/>
      <c r="K194" s="374"/>
      <c r="L194" s="374"/>
      <c r="M194" s="374"/>
      <c r="N194" s="374"/>
      <c r="O194" s="374"/>
      <c r="P194" s="374"/>
      <c r="Q194" s="374"/>
      <c r="R194" s="374"/>
      <c r="S194" s="374"/>
      <c r="T194" s="374"/>
      <c r="U194" s="374"/>
      <c r="V194" s="374"/>
      <c r="W194" s="374"/>
      <c r="X194" s="374"/>
      <c r="Y194" s="374"/>
      <c r="Z194" s="374"/>
      <c r="AA194" s="374"/>
      <c r="AB194" s="374"/>
      <c r="AC194" s="374"/>
      <c r="AD194" s="374"/>
      <c r="AE194" s="374"/>
      <c r="AF194" s="374"/>
      <c r="AG194" s="374"/>
      <c r="AH194" s="374"/>
      <c r="AI194" s="374"/>
      <c r="AJ194" s="374"/>
      <c r="AK194" s="374"/>
      <c r="AL194" s="374"/>
      <c r="AM194" s="374"/>
      <c r="AN194" s="374"/>
      <c r="AO194" s="374"/>
      <c r="AP194" s="374"/>
      <c r="AQ194" s="374"/>
      <c r="AR194" s="374"/>
      <c r="AS194" s="374"/>
      <c r="AT194" s="374"/>
      <c r="AU194" s="374"/>
      <c r="AV194" s="374"/>
      <c r="AW194" s="374"/>
      <c r="AX194" s="374"/>
      <c r="AY194" s="374"/>
      <c r="AZ194" s="374"/>
      <c r="BA194" s="374"/>
      <c r="BB194" s="374"/>
      <c r="BC194" s="375"/>
      <c r="BD194" s="198"/>
      <c r="BM194" s="109"/>
      <c r="BO194" s="110"/>
    </row>
    <row r="195" spans="1:67" s="92" customFormat="1" ht="75.75" customHeight="1" x14ac:dyDescent="0.25">
      <c r="A195" s="233"/>
      <c r="B195" s="370"/>
      <c r="C195" s="371"/>
      <c r="D195" s="371"/>
      <c r="E195" s="371"/>
      <c r="F195" s="371"/>
      <c r="G195" s="371"/>
      <c r="H195" s="371"/>
      <c r="I195" s="371"/>
      <c r="J195" s="371"/>
      <c r="K195" s="371"/>
      <c r="L195" s="371"/>
      <c r="M195" s="371"/>
      <c r="N195" s="371"/>
      <c r="O195" s="371"/>
      <c r="P195" s="371"/>
      <c r="Q195" s="371"/>
      <c r="R195" s="371"/>
      <c r="S195" s="371"/>
      <c r="T195" s="371"/>
      <c r="U195" s="371"/>
      <c r="V195" s="371"/>
      <c r="W195" s="371"/>
      <c r="X195" s="371"/>
      <c r="Y195" s="371"/>
      <c r="Z195" s="371"/>
      <c r="AA195" s="371"/>
      <c r="AB195" s="371"/>
      <c r="AC195" s="371"/>
      <c r="AD195" s="371"/>
      <c r="AE195" s="371"/>
      <c r="AF195" s="371"/>
      <c r="AG195" s="371"/>
      <c r="AH195" s="371"/>
      <c r="AI195" s="371"/>
      <c r="AJ195" s="371"/>
      <c r="AK195" s="371"/>
      <c r="AL195" s="371"/>
      <c r="AM195" s="371"/>
      <c r="AN195" s="371"/>
      <c r="AO195" s="371"/>
      <c r="AP195" s="371"/>
      <c r="AQ195" s="371"/>
      <c r="AR195" s="371"/>
      <c r="AS195" s="371"/>
      <c r="AT195" s="371"/>
      <c r="AU195" s="371"/>
      <c r="AV195" s="371"/>
      <c r="AW195" s="371"/>
      <c r="AX195" s="371"/>
      <c r="AY195" s="371"/>
      <c r="AZ195" s="371"/>
      <c r="BA195" s="371"/>
      <c r="BB195" s="371"/>
      <c r="BC195" s="372"/>
      <c r="BD195" s="198"/>
      <c r="BM195" s="109"/>
      <c r="BO195" s="110"/>
    </row>
    <row r="196" spans="1:67" s="92" customFormat="1" ht="6" customHeight="1" x14ac:dyDescent="0.25">
      <c r="A196" s="233"/>
      <c r="B196" s="102"/>
      <c r="C196" s="103"/>
      <c r="D196" s="102"/>
      <c r="E196" s="103"/>
      <c r="F196" s="102"/>
      <c r="G196" s="104"/>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63"/>
      <c r="BD196" s="198"/>
      <c r="BM196" s="109"/>
      <c r="BO196" s="110"/>
    </row>
    <row r="197" spans="1:67" s="92" customFormat="1" x14ac:dyDescent="0.25">
      <c r="A197" s="233">
        <f>'Doc Review '!B100</f>
        <v>0</v>
      </c>
      <c r="B197" s="373" t="s">
        <v>414</v>
      </c>
      <c r="C197" s="374"/>
      <c r="D197" s="374"/>
      <c r="E197" s="374"/>
      <c r="F197" s="374"/>
      <c r="G197" s="374"/>
      <c r="H197" s="374"/>
      <c r="I197" s="374"/>
      <c r="J197" s="374"/>
      <c r="K197" s="374"/>
      <c r="L197" s="374"/>
      <c r="M197" s="374"/>
      <c r="N197" s="374"/>
      <c r="O197" s="374"/>
      <c r="P197" s="374"/>
      <c r="Q197" s="374"/>
      <c r="R197" s="374"/>
      <c r="S197" s="374"/>
      <c r="T197" s="374"/>
      <c r="U197" s="374"/>
      <c r="V197" s="374"/>
      <c r="W197" s="374"/>
      <c r="X197" s="374"/>
      <c r="Y197" s="374"/>
      <c r="Z197" s="374"/>
      <c r="AA197" s="374"/>
      <c r="AB197" s="374"/>
      <c r="AC197" s="374"/>
      <c r="AD197" s="374"/>
      <c r="AE197" s="374"/>
      <c r="AF197" s="374"/>
      <c r="AG197" s="374"/>
      <c r="AH197" s="374"/>
      <c r="AI197" s="374"/>
      <c r="AJ197" s="374"/>
      <c r="AK197" s="374"/>
      <c r="AL197" s="374"/>
      <c r="AM197" s="374"/>
      <c r="AN197" s="374"/>
      <c r="AO197" s="374"/>
      <c r="AP197" s="374"/>
      <c r="AQ197" s="374"/>
      <c r="AR197" s="374"/>
      <c r="AS197" s="374"/>
      <c r="AT197" s="374"/>
      <c r="AU197" s="374"/>
      <c r="AV197" s="374"/>
      <c r="AW197" s="374"/>
      <c r="AX197" s="374"/>
      <c r="AY197" s="374"/>
      <c r="AZ197" s="374"/>
      <c r="BA197" s="374"/>
      <c r="BB197" s="374"/>
      <c r="BC197" s="375"/>
      <c r="BD197" s="198"/>
      <c r="BM197" s="109"/>
      <c r="BO197" s="110"/>
    </row>
    <row r="198" spans="1:67" s="92" customFormat="1" ht="75.75" customHeight="1" x14ac:dyDescent="0.25">
      <c r="A198" s="233"/>
      <c r="B198" s="370"/>
      <c r="C198" s="371"/>
      <c r="D198" s="371"/>
      <c r="E198" s="371"/>
      <c r="F198" s="371"/>
      <c r="G198" s="371"/>
      <c r="H198" s="371"/>
      <c r="I198" s="371"/>
      <c r="J198" s="371"/>
      <c r="K198" s="371"/>
      <c r="L198" s="371"/>
      <c r="M198" s="371"/>
      <c r="N198" s="371"/>
      <c r="O198" s="371"/>
      <c r="P198" s="371"/>
      <c r="Q198" s="371"/>
      <c r="R198" s="371"/>
      <c r="S198" s="371"/>
      <c r="T198" s="371"/>
      <c r="U198" s="371"/>
      <c r="V198" s="371"/>
      <c r="W198" s="371"/>
      <c r="X198" s="371"/>
      <c r="Y198" s="371"/>
      <c r="Z198" s="371"/>
      <c r="AA198" s="371"/>
      <c r="AB198" s="371"/>
      <c r="AC198" s="371"/>
      <c r="AD198" s="371"/>
      <c r="AE198" s="371"/>
      <c r="AF198" s="371"/>
      <c r="AG198" s="371"/>
      <c r="AH198" s="371"/>
      <c r="AI198" s="371"/>
      <c r="AJ198" s="371"/>
      <c r="AK198" s="371"/>
      <c r="AL198" s="371"/>
      <c r="AM198" s="371"/>
      <c r="AN198" s="371"/>
      <c r="AO198" s="371"/>
      <c r="AP198" s="371"/>
      <c r="AQ198" s="371"/>
      <c r="AR198" s="371"/>
      <c r="AS198" s="371"/>
      <c r="AT198" s="371"/>
      <c r="AU198" s="371"/>
      <c r="AV198" s="371"/>
      <c r="AW198" s="371"/>
      <c r="AX198" s="371"/>
      <c r="AY198" s="371"/>
      <c r="AZ198" s="371"/>
      <c r="BA198" s="371"/>
      <c r="BB198" s="371"/>
      <c r="BC198" s="372"/>
      <c r="BD198" s="198"/>
      <c r="BM198" s="109"/>
      <c r="BO198" s="110"/>
    </row>
    <row r="199" spans="1:67" s="92" customFormat="1" ht="6" customHeight="1" x14ac:dyDescent="0.25">
      <c r="A199" s="233"/>
      <c r="B199" s="102"/>
      <c r="C199" s="103"/>
      <c r="D199" s="102"/>
      <c r="E199" s="103"/>
      <c r="F199" s="102"/>
      <c r="G199" s="104"/>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63"/>
      <c r="BD199" s="198"/>
      <c r="BM199" s="109"/>
      <c r="BO199" s="110"/>
    </row>
    <row r="200" spans="1:67" s="92" customFormat="1" x14ac:dyDescent="0.25">
      <c r="A200" s="233">
        <f>'Doc Review '!B101</f>
        <v>0</v>
      </c>
      <c r="B200" s="373" t="s">
        <v>415</v>
      </c>
      <c r="C200" s="374"/>
      <c r="D200" s="374"/>
      <c r="E200" s="374"/>
      <c r="F200" s="374"/>
      <c r="G200" s="374"/>
      <c r="H200" s="374"/>
      <c r="I200" s="374"/>
      <c r="J200" s="374"/>
      <c r="K200" s="374"/>
      <c r="L200" s="374"/>
      <c r="M200" s="374"/>
      <c r="N200" s="374"/>
      <c r="O200" s="374"/>
      <c r="P200" s="374"/>
      <c r="Q200" s="374"/>
      <c r="R200" s="374"/>
      <c r="S200" s="374"/>
      <c r="T200" s="374"/>
      <c r="U200" s="374"/>
      <c r="V200" s="374"/>
      <c r="W200" s="374"/>
      <c r="X200" s="374"/>
      <c r="Y200" s="374"/>
      <c r="Z200" s="374"/>
      <c r="AA200" s="374"/>
      <c r="AB200" s="374"/>
      <c r="AC200" s="374"/>
      <c r="AD200" s="374"/>
      <c r="AE200" s="374"/>
      <c r="AF200" s="374"/>
      <c r="AG200" s="374"/>
      <c r="AH200" s="374"/>
      <c r="AI200" s="374"/>
      <c r="AJ200" s="374"/>
      <c r="AK200" s="374"/>
      <c r="AL200" s="374"/>
      <c r="AM200" s="374"/>
      <c r="AN200" s="374"/>
      <c r="AO200" s="374"/>
      <c r="AP200" s="374"/>
      <c r="AQ200" s="374"/>
      <c r="AR200" s="374"/>
      <c r="AS200" s="374"/>
      <c r="AT200" s="374"/>
      <c r="AU200" s="374"/>
      <c r="AV200" s="374"/>
      <c r="AW200" s="374"/>
      <c r="AX200" s="374"/>
      <c r="AY200" s="374"/>
      <c r="AZ200" s="374"/>
      <c r="BA200" s="374"/>
      <c r="BB200" s="374"/>
      <c r="BC200" s="375"/>
      <c r="BD200" s="198"/>
      <c r="BM200" s="109"/>
      <c r="BO200" s="110"/>
    </row>
    <row r="201" spans="1:67" s="92" customFormat="1" ht="75.75" customHeight="1" x14ac:dyDescent="0.25">
      <c r="A201" s="233"/>
      <c r="B201" s="370"/>
      <c r="C201" s="371"/>
      <c r="D201" s="371"/>
      <c r="E201" s="371"/>
      <c r="F201" s="371"/>
      <c r="G201" s="371"/>
      <c r="H201" s="371"/>
      <c r="I201" s="371"/>
      <c r="J201" s="371"/>
      <c r="K201" s="371"/>
      <c r="L201" s="371"/>
      <c r="M201" s="371"/>
      <c r="N201" s="371"/>
      <c r="O201" s="371"/>
      <c r="P201" s="371"/>
      <c r="Q201" s="371"/>
      <c r="R201" s="371"/>
      <c r="S201" s="371"/>
      <c r="T201" s="371"/>
      <c r="U201" s="371"/>
      <c r="V201" s="371"/>
      <c r="W201" s="371"/>
      <c r="X201" s="371"/>
      <c r="Y201" s="371"/>
      <c r="Z201" s="371"/>
      <c r="AA201" s="371"/>
      <c r="AB201" s="371"/>
      <c r="AC201" s="371"/>
      <c r="AD201" s="371"/>
      <c r="AE201" s="371"/>
      <c r="AF201" s="371"/>
      <c r="AG201" s="371"/>
      <c r="AH201" s="371"/>
      <c r="AI201" s="371"/>
      <c r="AJ201" s="371"/>
      <c r="AK201" s="371"/>
      <c r="AL201" s="371"/>
      <c r="AM201" s="371"/>
      <c r="AN201" s="371"/>
      <c r="AO201" s="371"/>
      <c r="AP201" s="371"/>
      <c r="AQ201" s="371"/>
      <c r="AR201" s="371"/>
      <c r="AS201" s="371"/>
      <c r="AT201" s="371"/>
      <c r="AU201" s="371"/>
      <c r="AV201" s="371"/>
      <c r="AW201" s="371"/>
      <c r="AX201" s="371"/>
      <c r="AY201" s="371"/>
      <c r="AZ201" s="371"/>
      <c r="BA201" s="371"/>
      <c r="BB201" s="371"/>
      <c r="BC201" s="372"/>
      <c r="BD201" s="198"/>
      <c r="BM201" s="109"/>
      <c r="BO201" s="110"/>
    </row>
    <row r="202" spans="1:67" s="92" customFormat="1" ht="6" customHeight="1" x14ac:dyDescent="0.25">
      <c r="A202" s="233"/>
      <c r="B202" s="102"/>
      <c r="C202" s="103"/>
      <c r="D202" s="102"/>
      <c r="E202" s="103"/>
      <c r="F202" s="102"/>
      <c r="G202" s="104"/>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63"/>
      <c r="BD202" s="198"/>
      <c r="BM202" s="109"/>
      <c r="BO202" s="110"/>
    </row>
    <row r="203" spans="1:67" s="92" customFormat="1" x14ac:dyDescent="0.25">
      <c r="A203" s="233">
        <f>'Doc Review '!B102</f>
        <v>0</v>
      </c>
      <c r="B203" s="373" t="s">
        <v>416</v>
      </c>
      <c r="C203" s="374"/>
      <c r="D203" s="374"/>
      <c r="E203" s="374"/>
      <c r="F203" s="374"/>
      <c r="G203" s="374"/>
      <c r="H203" s="374"/>
      <c r="I203" s="374"/>
      <c r="J203" s="374"/>
      <c r="K203" s="374"/>
      <c r="L203" s="374"/>
      <c r="M203" s="374"/>
      <c r="N203" s="374"/>
      <c r="O203" s="374"/>
      <c r="P203" s="374"/>
      <c r="Q203" s="374"/>
      <c r="R203" s="374"/>
      <c r="S203" s="374"/>
      <c r="T203" s="374"/>
      <c r="U203" s="374"/>
      <c r="V203" s="374"/>
      <c r="W203" s="374"/>
      <c r="X203" s="374"/>
      <c r="Y203" s="374"/>
      <c r="Z203" s="374"/>
      <c r="AA203" s="374"/>
      <c r="AB203" s="374"/>
      <c r="AC203" s="374"/>
      <c r="AD203" s="374"/>
      <c r="AE203" s="374"/>
      <c r="AF203" s="374"/>
      <c r="AG203" s="374"/>
      <c r="AH203" s="374"/>
      <c r="AI203" s="374"/>
      <c r="AJ203" s="374"/>
      <c r="AK203" s="374"/>
      <c r="AL203" s="374"/>
      <c r="AM203" s="374"/>
      <c r="AN203" s="374"/>
      <c r="AO203" s="374"/>
      <c r="AP203" s="374"/>
      <c r="AQ203" s="374"/>
      <c r="AR203" s="374"/>
      <c r="AS203" s="374"/>
      <c r="AT203" s="374"/>
      <c r="AU203" s="374"/>
      <c r="AV203" s="374"/>
      <c r="AW203" s="374"/>
      <c r="AX203" s="374"/>
      <c r="AY203" s="374"/>
      <c r="AZ203" s="374"/>
      <c r="BA203" s="374"/>
      <c r="BB203" s="374"/>
      <c r="BC203" s="375"/>
      <c r="BD203" s="198"/>
      <c r="BM203" s="109"/>
      <c r="BO203" s="110"/>
    </row>
    <row r="204" spans="1:67" s="92" customFormat="1" ht="75.75" customHeight="1" x14ac:dyDescent="0.25">
      <c r="A204" s="233"/>
      <c r="B204" s="370"/>
      <c r="C204" s="371"/>
      <c r="D204" s="371"/>
      <c r="E204" s="371"/>
      <c r="F204" s="371"/>
      <c r="G204" s="371"/>
      <c r="H204" s="371"/>
      <c r="I204" s="371"/>
      <c r="J204" s="371"/>
      <c r="K204" s="371"/>
      <c r="L204" s="371"/>
      <c r="M204" s="371"/>
      <c r="N204" s="371"/>
      <c r="O204" s="371"/>
      <c r="P204" s="371"/>
      <c r="Q204" s="371"/>
      <c r="R204" s="371"/>
      <c r="S204" s="371"/>
      <c r="T204" s="371"/>
      <c r="U204" s="371"/>
      <c r="V204" s="371"/>
      <c r="W204" s="371"/>
      <c r="X204" s="371"/>
      <c r="Y204" s="371"/>
      <c r="Z204" s="371"/>
      <c r="AA204" s="371"/>
      <c r="AB204" s="371"/>
      <c r="AC204" s="371"/>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1"/>
      <c r="AY204" s="371"/>
      <c r="AZ204" s="371"/>
      <c r="BA204" s="371"/>
      <c r="BB204" s="371"/>
      <c r="BC204" s="372"/>
      <c r="BD204" s="198"/>
      <c r="BM204" s="109"/>
      <c r="BO204" s="110"/>
    </row>
    <row r="205" spans="1:67" s="92" customFormat="1" ht="6" customHeight="1" x14ac:dyDescent="0.25">
      <c r="A205" s="233"/>
      <c r="B205" s="102"/>
      <c r="C205" s="103"/>
      <c r="D205" s="102"/>
      <c r="E205" s="103"/>
      <c r="F205" s="102"/>
      <c r="G205" s="104"/>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63"/>
      <c r="BD205" s="198"/>
      <c r="BM205" s="109"/>
      <c r="BO205" s="110"/>
    </row>
    <row r="206" spans="1:67" s="92" customFormat="1" x14ac:dyDescent="0.25">
      <c r="A206" s="233">
        <f>'Doc Review '!B107</f>
        <v>0</v>
      </c>
      <c r="B206" s="373" t="s">
        <v>417</v>
      </c>
      <c r="C206" s="374"/>
      <c r="D206" s="374"/>
      <c r="E206" s="374"/>
      <c r="F206" s="374"/>
      <c r="G206" s="374"/>
      <c r="H206" s="374"/>
      <c r="I206" s="374"/>
      <c r="J206" s="374"/>
      <c r="K206" s="374"/>
      <c r="L206" s="374"/>
      <c r="M206" s="374"/>
      <c r="N206" s="374"/>
      <c r="O206" s="374"/>
      <c r="P206" s="374"/>
      <c r="Q206" s="374"/>
      <c r="R206" s="374"/>
      <c r="S206" s="374"/>
      <c r="T206" s="374"/>
      <c r="U206" s="374"/>
      <c r="V206" s="374"/>
      <c r="W206" s="374"/>
      <c r="X206" s="374"/>
      <c r="Y206" s="374"/>
      <c r="Z206" s="374"/>
      <c r="AA206" s="374"/>
      <c r="AB206" s="374"/>
      <c r="AC206" s="374"/>
      <c r="AD206" s="374"/>
      <c r="AE206" s="374"/>
      <c r="AF206" s="374"/>
      <c r="AG206" s="374"/>
      <c r="AH206" s="374"/>
      <c r="AI206" s="374"/>
      <c r="AJ206" s="374"/>
      <c r="AK206" s="374"/>
      <c r="AL206" s="374"/>
      <c r="AM206" s="374"/>
      <c r="AN206" s="374"/>
      <c r="AO206" s="374"/>
      <c r="AP206" s="374"/>
      <c r="AQ206" s="374"/>
      <c r="AR206" s="374"/>
      <c r="AS206" s="374"/>
      <c r="AT206" s="374"/>
      <c r="AU206" s="374"/>
      <c r="AV206" s="374"/>
      <c r="AW206" s="374"/>
      <c r="AX206" s="374"/>
      <c r="AY206" s="374"/>
      <c r="AZ206" s="374"/>
      <c r="BA206" s="374"/>
      <c r="BB206" s="374"/>
      <c r="BC206" s="375"/>
      <c r="BD206" s="198"/>
      <c r="BM206" s="109"/>
      <c r="BO206" s="110"/>
    </row>
    <row r="207" spans="1:67" s="92" customFormat="1" ht="75.75" customHeight="1" x14ac:dyDescent="0.25">
      <c r="A207" s="233"/>
      <c r="B207" s="370"/>
      <c r="C207" s="371"/>
      <c r="D207" s="371"/>
      <c r="E207" s="371"/>
      <c r="F207" s="371"/>
      <c r="G207" s="371"/>
      <c r="H207" s="371"/>
      <c r="I207" s="371"/>
      <c r="J207" s="371"/>
      <c r="K207" s="371"/>
      <c r="L207" s="371"/>
      <c r="M207" s="371"/>
      <c r="N207" s="371"/>
      <c r="O207" s="371"/>
      <c r="P207" s="371"/>
      <c r="Q207" s="371"/>
      <c r="R207" s="371"/>
      <c r="S207" s="371"/>
      <c r="T207" s="371"/>
      <c r="U207" s="371"/>
      <c r="V207" s="371"/>
      <c r="W207" s="371"/>
      <c r="X207" s="371"/>
      <c r="Y207" s="371"/>
      <c r="Z207" s="371"/>
      <c r="AA207" s="371"/>
      <c r="AB207" s="371"/>
      <c r="AC207" s="371"/>
      <c r="AD207" s="371"/>
      <c r="AE207" s="371"/>
      <c r="AF207" s="371"/>
      <c r="AG207" s="371"/>
      <c r="AH207" s="371"/>
      <c r="AI207" s="371"/>
      <c r="AJ207" s="371"/>
      <c r="AK207" s="371"/>
      <c r="AL207" s="371"/>
      <c r="AM207" s="371"/>
      <c r="AN207" s="371"/>
      <c r="AO207" s="371"/>
      <c r="AP207" s="371"/>
      <c r="AQ207" s="371"/>
      <c r="AR207" s="371"/>
      <c r="AS207" s="371"/>
      <c r="AT207" s="371"/>
      <c r="AU207" s="371"/>
      <c r="AV207" s="371"/>
      <c r="AW207" s="371"/>
      <c r="AX207" s="371"/>
      <c r="AY207" s="371"/>
      <c r="AZ207" s="371"/>
      <c r="BA207" s="371"/>
      <c r="BB207" s="371"/>
      <c r="BC207" s="372"/>
      <c r="BD207" s="198"/>
      <c r="BM207" s="109"/>
      <c r="BO207" s="110"/>
    </row>
    <row r="208" spans="1:67" s="92" customFormat="1" ht="6" customHeight="1" x14ac:dyDescent="0.25">
      <c r="A208" s="233"/>
      <c r="B208" s="102"/>
      <c r="C208" s="103"/>
      <c r="D208" s="102"/>
      <c r="E208" s="103"/>
      <c r="F208" s="102"/>
      <c r="G208" s="104"/>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63"/>
      <c r="BD208" s="198"/>
      <c r="BM208" s="109"/>
      <c r="BO208" s="110"/>
    </row>
    <row r="209" spans="1:67" s="92" customFormat="1" x14ac:dyDescent="0.25">
      <c r="A209" s="233">
        <f>'Doc Review '!B108</f>
        <v>0</v>
      </c>
      <c r="B209" s="373" t="s">
        <v>418</v>
      </c>
      <c r="C209" s="374"/>
      <c r="D209" s="374"/>
      <c r="E209" s="374"/>
      <c r="F209" s="374"/>
      <c r="G209" s="374"/>
      <c r="H209" s="374"/>
      <c r="I209" s="374"/>
      <c r="J209" s="374"/>
      <c r="K209" s="374"/>
      <c r="L209" s="374"/>
      <c r="M209" s="374"/>
      <c r="N209" s="374"/>
      <c r="O209" s="374"/>
      <c r="P209" s="374"/>
      <c r="Q209" s="374"/>
      <c r="R209" s="374"/>
      <c r="S209" s="374"/>
      <c r="T209" s="374"/>
      <c r="U209" s="374"/>
      <c r="V209" s="374"/>
      <c r="W209" s="374"/>
      <c r="X209" s="374"/>
      <c r="Y209" s="374"/>
      <c r="Z209" s="374"/>
      <c r="AA209" s="374"/>
      <c r="AB209" s="374"/>
      <c r="AC209" s="374"/>
      <c r="AD209" s="374"/>
      <c r="AE209" s="374"/>
      <c r="AF209" s="374"/>
      <c r="AG209" s="374"/>
      <c r="AH209" s="374"/>
      <c r="AI209" s="374"/>
      <c r="AJ209" s="374"/>
      <c r="AK209" s="374"/>
      <c r="AL209" s="374"/>
      <c r="AM209" s="374"/>
      <c r="AN209" s="374"/>
      <c r="AO209" s="374"/>
      <c r="AP209" s="374"/>
      <c r="AQ209" s="374"/>
      <c r="AR209" s="374"/>
      <c r="AS209" s="374"/>
      <c r="AT209" s="374"/>
      <c r="AU209" s="374"/>
      <c r="AV209" s="374"/>
      <c r="AW209" s="374"/>
      <c r="AX209" s="374"/>
      <c r="AY209" s="374"/>
      <c r="AZ209" s="374"/>
      <c r="BA209" s="374"/>
      <c r="BB209" s="374"/>
      <c r="BC209" s="375"/>
      <c r="BD209" s="198"/>
      <c r="BM209" s="109"/>
      <c r="BO209" s="110"/>
    </row>
    <row r="210" spans="1:67" s="92" customFormat="1" ht="75.75" customHeight="1" x14ac:dyDescent="0.25">
      <c r="A210" s="233"/>
      <c r="B210" s="370"/>
      <c r="C210" s="371"/>
      <c r="D210" s="371"/>
      <c r="E210" s="371"/>
      <c r="F210" s="371"/>
      <c r="G210" s="371"/>
      <c r="H210" s="371"/>
      <c r="I210" s="371"/>
      <c r="J210" s="371"/>
      <c r="K210" s="371"/>
      <c r="L210" s="371"/>
      <c r="M210" s="371"/>
      <c r="N210" s="371"/>
      <c r="O210" s="371"/>
      <c r="P210" s="371"/>
      <c r="Q210" s="371"/>
      <c r="R210" s="371"/>
      <c r="S210" s="371"/>
      <c r="T210" s="371"/>
      <c r="U210" s="371"/>
      <c r="V210" s="371"/>
      <c r="W210" s="371"/>
      <c r="X210" s="371"/>
      <c r="Y210" s="371"/>
      <c r="Z210" s="371"/>
      <c r="AA210" s="371"/>
      <c r="AB210" s="371"/>
      <c r="AC210" s="371"/>
      <c r="AD210" s="371"/>
      <c r="AE210" s="371"/>
      <c r="AF210" s="371"/>
      <c r="AG210" s="371"/>
      <c r="AH210" s="371"/>
      <c r="AI210" s="371"/>
      <c r="AJ210" s="371"/>
      <c r="AK210" s="371"/>
      <c r="AL210" s="371"/>
      <c r="AM210" s="371"/>
      <c r="AN210" s="371"/>
      <c r="AO210" s="371"/>
      <c r="AP210" s="371"/>
      <c r="AQ210" s="371"/>
      <c r="AR210" s="371"/>
      <c r="AS210" s="371"/>
      <c r="AT210" s="371"/>
      <c r="AU210" s="371"/>
      <c r="AV210" s="371"/>
      <c r="AW210" s="371"/>
      <c r="AX210" s="371"/>
      <c r="AY210" s="371"/>
      <c r="AZ210" s="371"/>
      <c r="BA210" s="371"/>
      <c r="BB210" s="371"/>
      <c r="BC210" s="372"/>
      <c r="BD210" s="198"/>
      <c r="BM210" s="109"/>
      <c r="BO210" s="110"/>
    </row>
    <row r="211" spans="1:67" s="92" customFormat="1" ht="6" customHeight="1" x14ac:dyDescent="0.25">
      <c r="A211" s="233"/>
      <c r="B211" s="102"/>
      <c r="C211" s="103"/>
      <c r="D211" s="102"/>
      <c r="E211" s="103"/>
      <c r="F211" s="102"/>
      <c r="G211" s="104"/>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63"/>
      <c r="BD211" s="198"/>
      <c r="BM211" s="109"/>
      <c r="BO211" s="110"/>
    </row>
    <row r="212" spans="1:67" s="92" customFormat="1" x14ac:dyDescent="0.25">
      <c r="A212" s="233">
        <f>'Doc Review '!B109</f>
        <v>0</v>
      </c>
      <c r="B212" s="373" t="s">
        <v>419</v>
      </c>
      <c r="C212" s="374"/>
      <c r="D212" s="374"/>
      <c r="E212" s="374"/>
      <c r="F212" s="374"/>
      <c r="G212" s="374"/>
      <c r="H212" s="374"/>
      <c r="I212" s="374"/>
      <c r="J212" s="374"/>
      <c r="K212" s="374"/>
      <c r="L212" s="374"/>
      <c r="M212" s="374"/>
      <c r="N212" s="374"/>
      <c r="O212" s="374"/>
      <c r="P212" s="374"/>
      <c r="Q212" s="374"/>
      <c r="R212" s="374"/>
      <c r="S212" s="374"/>
      <c r="T212" s="374"/>
      <c r="U212" s="374"/>
      <c r="V212" s="374"/>
      <c r="W212" s="374"/>
      <c r="X212" s="374"/>
      <c r="Y212" s="374"/>
      <c r="Z212" s="374"/>
      <c r="AA212" s="374"/>
      <c r="AB212" s="374"/>
      <c r="AC212" s="374"/>
      <c r="AD212" s="374"/>
      <c r="AE212" s="374"/>
      <c r="AF212" s="374"/>
      <c r="AG212" s="374"/>
      <c r="AH212" s="374"/>
      <c r="AI212" s="374"/>
      <c r="AJ212" s="374"/>
      <c r="AK212" s="374"/>
      <c r="AL212" s="374"/>
      <c r="AM212" s="374"/>
      <c r="AN212" s="374"/>
      <c r="AO212" s="374"/>
      <c r="AP212" s="374"/>
      <c r="AQ212" s="374"/>
      <c r="AR212" s="374"/>
      <c r="AS212" s="374"/>
      <c r="AT212" s="374"/>
      <c r="AU212" s="374"/>
      <c r="AV212" s="374"/>
      <c r="AW212" s="374"/>
      <c r="AX212" s="374"/>
      <c r="AY212" s="374"/>
      <c r="AZ212" s="374"/>
      <c r="BA212" s="374"/>
      <c r="BB212" s="374"/>
      <c r="BC212" s="375"/>
      <c r="BD212" s="198"/>
      <c r="BM212" s="109"/>
      <c r="BO212" s="110"/>
    </row>
    <row r="213" spans="1:67" s="92" customFormat="1" ht="75.75" customHeight="1" x14ac:dyDescent="0.25">
      <c r="A213" s="233"/>
      <c r="B213" s="370"/>
      <c r="C213" s="371"/>
      <c r="D213" s="371"/>
      <c r="E213" s="371"/>
      <c r="F213" s="371"/>
      <c r="G213" s="371"/>
      <c r="H213" s="371"/>
      <c r="I213" s="371"/>
      <c r="J213" s="371"/>
      <c r="K213" s="371"/>
      <c r="L213" s="371"/>
      <c r="M213" s="371"/>
      <c r="N213" s="371"/>
      <c r="O213" s="371"/>
      <c r="P213" s="371"/>
      <c r="Q213" s="371"/>
      <c r="R213" s="371"/>
      <c r="S213" s="371"/>
      <c r="T213" s="371"/>
      <c r="U213" s="371"/>
      <c r="V213" s="371"/>
      <c r="W213" s="371"/>
      <c r="X213" s="371"/>
      <c r="Y213" s="371"/>
      <c r="Z213" s="371"/>
      <c r="AA213" s="371"/>
      <c r="AB213" s="371"/>
      <c r="AC213" s="371"/>
      <c r="AD213" s="371"/>
      <c r="AE213" s="371"/>
      <c r="AF213" s="371"/>
      <c r="AG213" s="371"/>
      <c r="AH213" s="371"/>
      <c r="AI213" s="371"/>
      <c r="AJ213" s="371"/>
      <c r="AK213" s="371"/>
      <c r="AL213" s="371"/>
      <c r="AM213" s="371"/>
      <c r="AN213" s="371"/>
      <c r="AO213" s="371"/>
      <c r="AP213" s="371"/>
      <c r="AQ213" s="371"/>
      <c r="AR213" s="371"/>
      <c r="AS213" s="371"/>
      <c r="AT213" s="371"/>
      <c r="AU213" s="371"/>
      <c r="AV213" s="371"/>
      <c r="AW213" s="371"/>
      <c r="AX213" s="371"/>
      <c r="AY213" s="371"/>
      <c r="AZ213" s="371"/>
      <c r="BA213" s="371"/>
      <c r="BB213" s="371"/>
      <c r="BC213" s="372"/>
      <c r="BD213" s="198"/>
      <c r="BM213" s="109"/>
      <c r="BO213" s="110"/>
    </row>
    <row r="214" spans="1:67" s="92" customFormat="1" ht="6" customHeight="1" x14ac:dyDescent="0.25">
      <c r="A214" s="233"/>
      <c r="B214" s="102"/>
      <c r="C214" s="103"/>
      <c r="D214" s="102"/>
      <c r="E214" s="103"/>
      <c r="F214" s="102"/>
      <c r="G214" s="104"/>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63"/>
      <c r="BD214" s="198"/>
      <c r="BM214" s="109"/>
      <c r="BO214" s="110"/>
    </row>
    <row r="215" spans="1:67" s="92" customFormat="1" x14ac:dyDescent="0.25">
      <c r="A215" s="233">
        <f>'Doc Review '!B110</f>
        <v>0</v>
      </c>
      <c r="B215" s="373" t="s">
        <v>420</v>
      </c>
      <c r="C215" s="374"/>
      <c r="D215" s="374"/>
      <c r="E215" s="374"/>
      <c r="F215" s="374"/>
      <c r="G215" s="374"/>
      <c r="H215" s="374"/>
      <c r="I215" s="374"/>
      <c r="J215" s="374"/>
      <c r="K215" s="374"/>
      <c r="L215" s="374"/>
      <c r="M215" s="374"/>
      <c r="N215" s="374"/>
      <c r="O215" s="374"/>
      <c r="P215" s="374"/>
      <c r="Q215" s="374"/>
      <c r="R215" s="374"/>
      <c r="S215" s="374"/>
      <c r="T215" s="374"/>
      <c r="U215" s="374"/>
      <c r="V215" s="374"/>
      <c r="W215" s="374"/>
      <c r="X215" s="374"/>
      <c r="Y215" s="374"/>
      <c r="Z215" s="374"/>
      <c r="AA215" s="374"/>
      <c r="AB215" s="374"/>
      <c r="AC215" s="374"/>
      <c r="AD215" s="374"/>
      <c r="AE215" s="374"/>
      <c r="AF215" s="374"/>
      <c r="AG215" s="374"/>
      <c r="AH215" s="374"/>
      <c r="AI215" s="374"/>
      <c r="AJ215" s="374"/>
      <c r="AK215" s="374"/>
      <c r="AL215" s="374"/>
      <c r="AM215" s="374"/>
      <c r="AN215" s="374"/>
      <c r="AO215" s="374"/>
      <c r="AP215" s="374"/>
      <c r="AQ215" s="374"/>
      <c r="AR215" s="374"/>
      <c r="AS215" s="374"/>
      <c r="AT215" s="374"/>
      <c r="AU215" s="374"/>
      <c r="AV215" s="374"/>
      <c r="AW215" s="374"/>
      <c r="AX215" s="374"/>
      <c r="AY215" s="374"/>
      <c r="AZ215" s="374"/>
      <c r="BA215" s="374"/>
      <c r="BB215" s="374"/>
      <c r="BC215" s="375"/>
      <c r="BD215" s="198"/>
      <c r="BM215" s="109"/>
      <c r="BO215" s="110"/>
    </row>
    <row r="216" spans="1:67" s="92" customFormat="1" ht="75.75" customHeight="1" x14ac:dyDescent="0.25">
      <c r="A216" s="233"/>
      <c r="B216" s="370"/>
      <c r="C216" s="371"/>
      <c r="D216" s="371"/>
      <c r="E216" s="371"/>
      <c r="F216" s="371"/>
      <c r="G216" s="371"/>
      <c r="H216" s="371"/>
      <c r="I216" s="371"/>
      <c r="J216" s="371"/>
      <c r="K216" s="371"/>
      <c r="L216" s="371"/>
      <c r="M216" s="371"/>
      <c r="N216" s="371"/>
      <c r="O216" s="371"/>
      <c r="P216" s="371"/>
      <c r="Q216" s="371"/>
      <c r="R216" s="371"/>
      <c r="S216" s="371"/>
      <c r="T216" s="371"/>
      <c r="U216" s="371"/>
      <c r="V216" s="371"/>
      <c r="W216" s="371"/>
      <c r="X216" s="371"/>
      <c r="Y216" s="371"/>
      <c r="Z216" s="371"/>
      <c r="AA216" s="371"/>
      <c r="AB216" s="371"/>
      <c r="AC216" s="371"/>
      <c r="AD216" s="371"/>
      <c r="AE216" s="371"/>
      <c r="AF216" s="371"/>
      <c r="AG216" s="371"/>
      <c r="AH216" s="371"/>
      <c r="AI216" s="371"/>
      <c r="AJ216" s="371"/>
      <c r="AK216" s="371"/>
      <c r="AL216" s="371"/>
      <c r="AM216" s="371"/>
      <c r="AN216" s="371"/>
      <c r="AO216" s="371"/>
      <c r="AP216" s="371"/>
      <c r="AQ216" s="371"/>
      <c r="AR216" s="371"/>
      <c r="AS216" s="371"/>
      <c r="AT216" s="371"/>
      <c r="AU216" s="371"/>
      <c r="AV216" s="371"/>
      <c r="AW216" s="371"/>
      <c r="AX216" s="371"/>
      <c r="AY216" s="371"/>
      <c r="AZ216" s="371"/>
      <c r="BA216" s="371"/>
      <c r="BB216" s="371"/>
      <c r="BC216" s="372"/>
      <c r="BD216" s="198"/>
      <c r="BM216" s="109"/>
      <c r="BO216" s="110"/>
    </row>
    <row r="217" spans="1:67" s="92" customFormat="1" ht="6" customHeight="1" x14ac:dyDescent="0.25">
      <c r="A217" s="233"/>
      <c r="B217" s="102"/>
      <c r="C217" s="103"/>
      <c r="D217" s="102"/>
      <c r="E217" s="103"/>
      <c r="F217" s="102"/>
      <c r="G217" s="104"/>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63"/>
      <c r="BD217" s="198"/>
      <c r="BM217" s="109"/>
      <c r="BO217" s="110"/>
    </row>
    <row r="218" spans="1:67" s="92" customFormat="1" x14ac:dyDescent="0.25">
      <c r="A218" s="233">
        <f>'Doc Review '!B111</f>
        <v>0</v>
      </c>
      <c r="B218" s="373" t="s">
        <v>421</v>
      </c>
      <c r="C218" s="374"/>
      <c r="D218" s="374"/>
      <c r="E218" s="374"/>
      <c r="F218" s="374"/>
      <c r="G218" s="374"/>
      <c r="H218" s="374"/>
      <c r="I218" s="374"/>
      <c r="J218" s="374"/>
      <c r="K218" s="374"/>
      <c r="L218" s="374"/>
      <c r="M218" s="374"/>
      <c r="N218" s="374"/>
      <c r="O218" s="374"/>
      <c r="P218" s="374"/>
      <c r="Q218" s="374"/>
      <c r="R218" s="374"/>
      <c r="S218" s="374"/>
      <c r="T218" s="374"/>
      <c r="U218" s="374"/>
      <c r="V218" s="374"/>
      <c r="W218" s="374"/>
      <c r="X218" s="374"/>
      <c r="Y218" s="374"/>
      <c r="Z218" s="374"/>
      <c r="AA218" s="374"/>
      <c r="AB218" s="374"/>
      <c r="AC218" s="374"/>
      <c r="AD218" s="374"/>
      <c r="AE218" s="374"/>
      <c r="AF218" s="374"/>
      <c r="AG218" s="374"/>
      <c r="AH218" s="374"/>
      <c r="AI218" s="374"/>
      <c r="AJ218" s="374"/>
      <c r="AK218" s="374"/>
      <c r="AL218" s="374"/>
      <c r="AM218" s="374"/>
      <c r="AN218" s="374"/>
      <c r="AO218" s="374"/>
      <c r="AP218" s="374"/>
      <c r="AQ218" s="374"/>
      <c r="AR218" s="374"/>
      <c r="AS218" s="374"/>
      <c r="AT218" s="374"/>
      <c r="AU218" s="374"/>
      <c r="AV218" s="374"/>
      <c r="AW218" s="374"/>
      <c r="AX218" s="374"/>
      <c r="AY218" s="374"/>
      <c r="AZ218" s="374"/>
      <c r="BA218" s="374"/>
      <c r="BB218" s="374"/>
      <c r="BC218" s="375"/>
      <c r="BD218" s="198"/>
      <c r="BM218" s="109"/>
      <c r="BO218" s="110"/>
    </row>
    <row r="219" spans="1:67" s="92" customFormat="1" ht="75.75" customHeight="1" x14ac:dyDescent="0.25">
      <c r="A219" s="233"/>
      <c r="B219" s="370"/>
      <c r="C219" s="371"/>
      <c r="D219" s="371"/>
      <c r="E219" s="371"/>
      <c r="F219" s="371"/>
      <c r="G219" s="371"/>
      <c r="H219" s="371"/>
      <c r="I219" s="371"/>
      <c r="J219" s="371"/>
      <c r="K219" s="371"/>
      <c r="L219" s="371"/>
      <c r="M219" s="371"/>
      <c r="N219" s="371"/>
      <c r="O219" s="371"/>
      <c r="P219" s="371"/>
      <c r="Q219" s="371"/>
      <c r="R219" s="371"/>
      <c r="S219" s="371"/>
      <c r="T219" s="371"/>
      <c r="U219" s="371"/>
      <c r="V219" s="371"/>
      <c r="W219" s="371"/>
      <c r="X219" s="371"/>
      <c r="Y219" s="371"/>
      <c r="Z219" s="371"/>
      <c r="AA219" s="371"/>
      <c r="AB219" s="371"/>
      <c r="AC219" s="371"/>
      <c r="AD219" s="371"/>
      <c r="AE219" s="371"/>
      <c r="AF219" s="371"/>
      <c r="AG219" s="371"/>
      <c r="AH219" s="371"/>
      <c r="AI219" s="371"/>
      <c r="AJ219" s="371"/>
      <c r="AK219" s="371"/>
      <c r="AL219" s="371"/>
      <c r="AM219" s="371"/>
      <c r="AN219" s="371"/>
      <c r="AO219" s="371"/>
      <c r="AP219" s="371"/>
      <c r="AQ219" s="371"/>
      <c r="AR219" s="371"/>
      <c r="AS219" s="371"/>
      <c r="AT219" s="371"/>
      <c r="AU219" s="371"/>
      <c r="AV219" s="371"/>
      <c r="AW219" s="371"/>
      <c r="AX219" s="371"/>
      <c r="AY219" s="371"/>
      <c r="AZ219" s="371"/>
      <c r="BA219" s="371"/>
      <c r="BB219" s="371"/>
      <c r="BC219" s="372"/>
      <c r="BD219" s="198"/>
      <c r="BM219" s="109"/>
      <c r="BO219" s="110"/>
    </row>
    <row r="220" spans="1:67" s="92" customFormat="1" ht="6" customHeight="1" x14ac:dyDescent="0.25">
      <c r="A220" s="233"/>
      <c r="B220" s="102"/>
      <c r="C220" s="103"/>
      <c r="D220" s="102"/>
      <c r="E220" s="103"/>
      <c r="F220" s="102"/>
      <c r="G220" s="104"/>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63"/>
      <c r="BD220" s="198"/>
      <c r="BM220" s="109"/>
      <c r="BO220" s="110"/>
    </row>
    <row r="221" spans="1:67" s="92" customFormat="1" x14ac:dyDescent="0.25">
      <c r="A221" s="233">
        <f>'Doc Review '!B116</f>
        <v>0</v>
      </c>
      <c r="B221" s="373" t="s">
        <v>422</v>
      </c>
      <c r="C221" s="374"/>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4"/>
      <c r="Z221" s="374"/>
      <c r="AA221" s="374"/>
      <c r="AB221" s="374"/>
      <c r="AC221" s="374"/>
      <c r="AD221" s="374"/>
      <c r="AE221" s="374"/>
      <c r="AF221" s="374"/>
      <c r="AG221" s="374"/>
      <c r="AH221" s="374"/>
      <c r="AI221" s="374"/>
      <c r="AJ221" s="374"/>
      <c r="AK221" s="374"/>
      <c r="AL221" s="374"/>
      <c r="AM221" s="374"/>
      <c r="AN221" s="374"/>
      <c r="AO221" s="374"/>
      <c r="AP221" s="374"/>
      <c r="AQ221" s="374"/>
      <c r="AR221" s="374"/>
      <c r="AS221" s="374"/>
      <c r="AT221" s="374"/>
      <c r="AU221" s="374"/>
      <c r="AV221" s="374"/>
      <c r="AW221" s="374"/>
      <c r="AX221" s="374"/>
      <c r="AY221" s="374"/>
      <c r="AZ221" s="374"/>
      <c r="BA221" s="374"/>
      <c r="BB221" s="374"/>
      <c r="BC221" s="375"/>
      <c r="BD221" s="198"/>
      <c r="BM221" s="109"/>
      <c r="BO221" s="110"/>
    </row>
    <row r="222" spans="1:67" s="92" customFormat="1" ht="75.75" customHeight="1" x14ac:dyDescent="0.25">
      <c r="A222" s="233"/>
      <c r="B222" s="370"/>
      <c r="C222" s="371"/>
      <c r="D222" s="371"/>
      <c r="E222" s="371"/>
      <c r="F222" s="371"/>
      <c r="G222" s="371"/>
      <c r="H222" s="371"/>
      <c r="I222" s="371"/>
      <c r="J222" s="371"/>
      <c r="K222" s="371"/>
      <c r="L222" s="371"/>
      <c r="M222" s="371"/>
      <c r="N222" s="371"/>
      <c r="O222" s="371"/>
      <c r="P222" s="371"/>
      <c r="Q222" s="371"/>
      <c r="R222" s="371"/>
      <c r="S222" s="371"/>
      <c r="T222" s="371"/>
      <c r="U222" s="371"/>
      <c r="V222" s="371"/>
      <c r="W222" s="371"/>
      <c r="X222" s="371"/>
      <c r="Y222" s="371"/>
      <c r="Z222" s="371"/>
      <c r="AA222" s="371"/>
      <c r="AB222" s="371"/>
      <c r="AC222" s="371"/>
      <c r="AD222" s="371"/>
      <c r="AE222" s="371"/>
      <c r="AF222" s="371"/>
      <c r="AG222" s="371"/>
      <c r="AH222" s="371"/>
      <c r="AI222" s="371"/>
      <c r="AJ222" s="371"/>
      <c r="AK222" s="371"/>
      <c r="AL222" s="371"/>
      <c r="AM222" s="371"/>
      <c r="AN222" s="371"/>
      <c r="AO222" s="371"/>
      <c r="AP222" s="371"/>
      <c r="AQ222" s="371"/>
      <c r="AR222" s="371"/>
      <c r="AS222" s="371"/>
      <c r="AT222" s="371"/>
      <c r="AU222" s="371"/>
      <c r="AV222" s="371"/>
      <c r="AW222" s="371"/>
      <c r="AX222" s="371"/>
      <c r="AY222" s="371"/>
      <c r="AZ222" s="371"/>
      <c r="BA222" s="371"/>
      <c r="BB222" s="371"/>
      <c r="BC222" s="372"/>
      <c r="BD222" s="198"/>
      <c r="BM222" s="109"/>
      <c r="BO222" s="110"/>
    </row>
    <row r="223" spans="1:67" s="92" customFormat="1" ht="6" customHeight="1" x14ac:dyDescent="0.25">
      <c r="A223" s="233"/>
      <c r="B223" s="102"/>
      <c r="C223" s="103"/>
      <c r="D223" s="102"/>
      <c r="E223" s="103"/>
      <c r="F223" s="102"/>
      <c r="G223" s="104"/>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63"/>
      <c r="BD223" s="198"/>
      <c r="BM223" s="109"/>
      <c r="BO223" s="110"/>
    </row>
    <row r="224" spans="1:67" s="92" customFormat="1" x14ac:dyDescent="0.25">
      <c r="A224" s="233">
        <f>'Doc Review '!B117</f>
        <v>0</v>
      </c>
      <c r="B224" s="373" t="s">
        <v>423</v>
      </c>
      <c r="C224" s="374"/>
      <c r="D224" s="374"/>
      <c r="E224" s="374"/>
      <c r="F224" s="374"/>
      <c r="G224" s="374"/>
      <c r="H224" s="374"/>
      <c r="I224" s="374"/>
      <c r="J224" s="374"/>
      <c r="K224" s="374"/>
      <c r="L224" s="374"/>
      <c r="M224" s="374"/>
      <c r="N224" s="374"/>
      <c r="O224" s="374"/>
      <c r="P224" s="374"/>
      <c r="Q224" s="374"/>
      <c r="R224" s="374"/>
      <c r="S224" s="374"/>
      <c r="T224" s="374"/>
      <c r="U224" s="374"/>
      <c r="V224" s="374"/>
      <c r="W224" s="374"/>
      <c r="X224" s="374"/>
      <c r="Y224" s="374"/>
      <c r="Z224" s="374"/>
      <c r="AA224" s="374"/>
      <c r="AB224" s="374"/>
      <c r="AC224" s="374"/>
      <c r="AD224" s="374"/>
      <c r="AE224" s="374"/>
      <c r="AF224" s="374"/>
      <c r="AG224" s="374"/>
      <c r="AH224" s="374"/>
      <c r="AI224" s="374"/>
      <c r="AJ224" s="374"/>
      <c r="AK224" s="374"/>
      <c r="AL224" s="374"/>
      <c r="AM224" s="374"/>
      <c r="AN224" s="374"/>
      <c r="AO224" s="374"/>
      <c r="AP224" s="374"/>
      <c r="AQ224" s="374"/>
      <c r="AR224" s="374"/>
      <c r="AS224" s="374"/>
      <c r="AT224" s="374"/>
      <c r="AU224" s="374"/>
      <c r="AV224" s="374"/>
      <c r="AW224" s="374"/>
      <c r="AX224" s="374"/>
      <c r="AY224" s="374"/>
      <c r="AZ224" s="374"/>
      <c r="BA224" s="374"/>
      <c r="BB224" s="374"/>
      <c r="BC224" s="375"/>
      <c r="BD224" s="198"/>
      <c r="BM224" s="109"/>
      <c r="BO224" s="110"/>
    </row>
    <row r="225" spans="1:67" s="92" customFormat="1" ht="75.75" customHeight="1" x14ac:dyDescent="0.25">
      <c r="A225" s="233"/>
      <c r="B225" s="370"/>
      <c r="C225" s="371"/>
      <c r="D225" s="371"/>
      <c r="E225" s="371"/>
      <c r="F225" s="371"/>
      <c r="G225" s="371"/>
      <c r="H225" s="371"/>
      <c r="I225" s="371"/>
      <c r="J225" s="371"/>
      <c r="K225" s="371"/>
      <c r="L225" s="371"/>
      <c r="M225" s="371"/>
      <c r="N225" s="371"/>
      <c r="O225" s="371"/>
      <c r="P225" s="371"/>
      <c r="Q225" s="371"/>
      <c r="R225" s="371"/>
      <c r="S225" s="371"/>
      <c r="T225" s="371"/>
      <c r="U225" s="371"/>
      <c r="V225" s="371"/>
      <c r="W225" s="371"/>
      <c r="X225" s="371"/>
      <c r="Y225" s="371"/>
      <c r="Z225" s="371"/>
      <c r="AA225" s="371"/>
      <c r="AB225" s="371"/>
      <c r="AC225" s="371"/>
      <c r="AD225" s="371"/>
      <c r="AE225" s="371"/>
      <c r="AF225" s="371"/>
      <c r="AG225" s="371"/>
      <c r="AH225" s="371"/>
      <c r="AI225" s="371"/>
      <c r="AJ225" s="371"/>
      <c r="AK225" s="371"/>
      <c r="AL225" s="371"/>
      <c r="AM225" s="371"/>
      <c r="AN225" s="371"/>
      <c r="AO225" s="371"/>
      <c r="AP225" s="371"/>
      <c r="AQ225" s="371"/>
      <c r="AR225" s="371"/>
      <c r="AS225" s="371"/>
      <c r="AT225" s="371"/>
      <c r="AU225" s="371"/>
      <c r="AV225" s="371"/>
      <c r="AW225" s="371"/>
      <c r="AX225" s="371"/>
      <c r="AY225" s="371"/>
      <c r="AZ225" s="371"/>
      <c r="BA225" s="371"/>
      <c r="BB225" s="371"/>
      <c r="BC225" s="372"/>
      <c r="BD225" s="198"/>
      <c r="BM225" s="109"/>
      <c r="BO225" s="110"/>
    </row>
    <row r="226" spans="1:67" s="92" customFormat="1" ht="6" customHeight="1" x14ac:dyDescent="0.25">
      <c r="A226" s="233"/>
      <c r="B226" s="102"/>
      <c r="C226" s="103"/>
      <c r="D226" s="102"/>
      <c r="E226" s="103"/>
      <c r="F226" s="102"/>
      <c r="G226" s="104"/>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63"/>
      <c r="BD226" s="198"/>
      <c r="BM226" s="109"/>
      <c r="BO226" s="110"/>
    </row>
    <row r="227" spans="1:67" s="92" customFormat="1" x14ac:dyDescent="0.25">
      <c r="A227" s="233">
        <f>'Doc Review '!B118</f>
        <v>0</v>
      </c>
      <c r="B227" s="373" t="s">
        <v>424</v>
      </c>
      <c r="C227" s="374"/>
      <c r="D227" s="374"/>
      <c r="E227" s="374"/>
      <c r="F227" s="374"/>
      <c r="G227" s="374"/>
      <c r="H227" s="374"/>
      <c r="I227" s="374"/>
      <c r="J227" s="374"/>
      <c r="K227" s="374"/>
      <c r="L227" s="374"/>
      <c r="M227" s="374"/>
      <c r="N227" s="374"/>
      <c r="O227" s="374"/>
      <c r="P227" s="374"/>
      <c r="Q227" s="374"/>
      <c r="R227" s="374"/>
      <c r="S227" s="374"/>
      <c r="T227" s="374"/>
      <c r="U227" s="374"/>
      <c r="V227" s="374"/>
      <c r="W227" s="374"/>
      <c r="X227" s="374"/>
      <c r="Y227" s="374"/>
      <c r="Z227" s="374"/>
      <c r="AA227" s="374"/>
      <c r="AB227" s="374"/>
      <c r="AC227" s="374"/>
      <c r="AD227" s="374"/>
      <c r="AE227" s="374"/>
      <c r="AF227" s="374"/>
      <c r="AG227" s="374"/>
      <c r="AH227" s="374"/>
      <c r="AI227" s="374"/>
      <c r="AJ227" s="374"/>
      <c r="AK227" s="374"/>
      <c r="AL227" s="374"/>
      <c r="AM227" s="374"/>
      <c r="AN227" s="374"/>
      <c r="AO227" s="374"/>
      <c r="AP227" s="374"/>
      <c r="AQ227" s="374"/>
      <c r="AR227" s="374"/>
      <c r="AS227" s="374"/>
      <c r="AT227" s="374"/>
      <c r="AU227" s="374"/>
      <c r="AV227" s="374"/>
      <c r="AW227" s="374"/>
      <c r="AX227" s="374"/>
      <c r="AY227" s="374"/>
      <c r="AZ227" s="374"/>
      <c r="BA227" s="374"/>
      <c r="BB227" s="374"/>
      <c r="BC227" s="375"/>
      <c r="BD227" s="198"/>
      <c r="BM227" s="109"/>
      <c r="BO227" s="110"/>
    </row>
    <row r="228" spans="1:67" s="92" customFormat="1" ht="75.75" customHeight="1" x14ac:dyDescent="0.25">
      <c r="A228" s="233"/>
      <c r="B228" s="370"/>
      <c r="C228" s="371"/>
      <c r="D228" s="371"/>
      <c r="E228" s="371"/>
      <c r="F228" s="371"/>
      <c r="G228" s="371"/>
      <c r="H228" s="371"/>
      <c r="I228" s="371"/>
      <c r="J228" s="371"/>
      <c r="K228" s="371"/>
      <c r="L228" s="371"/>
      <c r="M228" s="371"/>
      <c r="N228" s="371"/>
      <c r="O228" s="371"/>
      <c r="P228" s="371"/>
      <c r="Q228" s="371"/>
      <c r="R228" s="371"/>
      <c r="S228" s="371"/>
      <c r="T228" s="371"/>
      <c r="U228" s="371"/>
      <c r="V228" s="371"/>
      <c r="W228" s="371"/>
      <c r="X228" s="371"/>
      <c r="Y228" s="371"/>
      <c r="Z228" s="371"/>
      <c r="AA228" s="371"/>
      <c r="AB228" s="371"/>
      <c r="AC228" s="371"/>
      <c r="AD228" s="371"/>
      <c r="AE228" s="371"/>
      <c r="AF228" s="371"/>
      <c r="AG228" s="371"/>
      <c r="AH228" s="371"/>
      <c r="AI228" s="371"/>
      <c r="AJ228" s="371"/>
      <c r="AK228" s="371"/>
      <c r="AL228" s="371"/>
      <c r="AM228" s="371"/>
      <c r="AN228" s="371"/>
      <c r="AO228" s="371"/>
      <c r="AP228" s="371"/>
      <c r="AQ228" s="371"/>
      <c r="AR228" s="371"/>
      <c r="AS228" s="371"/>
      <c r="AT228" s="371"/>
      <c r="AU228" s="371"/>
      <c r="AV228" s="371"/>
      <c r="AW228" s="371"/>
      <c r="AX228" s="371"/>
      <c r="AY228" s="371"/>
      <c r="AZ228" s="371"/>
      <c r="BA228" s="371"/>
      <c r="BB228" s="371"/>
      <c r="BC228" s="372"/>
      <c r="BD228" s="198"/>
      <c r="BM228" s="109"/>
      <c r="BO228" s="110"/>
    </row>
    <row r="229" spans="1:67" s="92" customFormat="1" ht="6" customHeight="1" x14ac:dyDescent="0.25">
      <c r="A229" s="233"/>
      <c r="B229" s="102"/>
      <c r="C229" s="103"/>
      <c r="D229" s="102"/>
      <c r="E229" s="103"/>
      <c r="F229" s="102"/>
      <c r="G229" s="104"/>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63"/>
      <c r="BD229" s="198"/>
      <c r="BM229" s="109"/>
      <c r="BO229" s="110"/>
    </row>
    <row r="230" spans="1:67" s="92" customFormat="1" x14ac:dyDescent="0.25">
      <c r="A230" s="233">
        <f>'Doc Review '!B119</f>
        <v>0</v>
      </c>
      <c r="B230" s="373" t="s">
        <v>425</v>
      </c>
      <c r="C230" s="374"/>
      <c r="D230" s="374"/>
      <c r="E230" s="374"/>
      <c r="F230" s="374"/>
      <c r="G230" s="374"/>
      <c r="H230" s="374"/>
      <c r="I230" s="374"/>
      <c r="J230" s="374"/>
      <c r="K230" s="374"/>
      <c r="L230" s="374"/>
      <c r="M230" s="374"/>
      <c r="N230" s="374"/>
      <c r="O230" s="374"/>
      <c r="P230" s="374"/>
      <c r="Q230" s="374"/>
      <c r="R230" s="374"/>
      <c r="S230" s="374"/>
      <c r="T230" s="374"/>
      <c r="U230" s="374"/>
      <c r="V230" s="374"/>
      <c r="W230" s="374"/>
      <c r="X230" s="374"/>
      <c r="Y230" s="374"/>
      <c r="Z230" s="374"/>
      <c r="AA230" s="374"/>
      <c r="AB230" s="374"/>
      <c r="AC230" s="374"/>
      <c r="AD230" s="374"/>
      <c r="AE230" s="374"/>
      <c r="AF230" s="374"/>
      <c r="AG230" s="374"/>
      <c r="AH230" s="374"/>
      <c r="AI230" s="374"/>
      <c r="AJ230" s="374"/>
      <c r="AK230" s="374"/>
      <c r="AL230" s="374"/>
      <c r="AM230" s="374"/>
      <c r="AN230" s="374"/>
      <c r="AO230" s="374"/>
      <c r="AP230" s="374"/>
      <c r="AQ230" s="374"/>
      <c r="AR230" s="374"/>
      <c r="AS230" s="374"/>
      <c r="AT230" s="374"/>
      <c r="AU230" s="374"/>
      <c r="AV230" s="374"/>
      <c r="AW230" s="374"/>
      <c r="AX230" s="374"/>
      <c r="AY230" s="374"/>
      <c r="AZ230" s="374"/>
      <c r="BA230" s="374"/>
      <c r="BB230" s="374"/>
      <c r="BC230" s="375"/>
      <c r="BD230" s="198"/>
      <c r="BM230" s="109"/>
      <c r="BO230" s="110"/>
    </row>
    <row r="231" spans="1:67" s="92" customFormat="1" ht="75.75" customHeight="1" x14ac:dyDescent="0.25">
      <c r="A231" s="233"/>
      <c r="B231" s="370"/>
      <c r="C231" s="371"/>
      <c r="D231" s="371"/>
      <c r="E231" s="371"/>
      <c r="F231" s="371"/>
      <c r="G231" s="371"/>
      <c r="H231" s="371"/>
      <c r="I231" s="371"/>
      <c r="J231" s="371"/>
      <c r="K231" s="371"/>
      <c r="L231" s="371"/>
      <c r="M231" s="371"/>
      <c r="N231" s="371"/>
      <c r="O231" s="371"/>
      <c r="P231" s="371"/>
      <c r="Q231" s="371"/>
      <c r="R231" s="371"/>
      <c r="S231" s="371"/>
      <c r="T231" s="371"/>
      <c r="U231" s="371"/>
      <c r="V231" s="371"/>
      <c r="W231" s="371"/>
      <c r="X231" s="371"/>
      <c r="Y231" s="371"/>
      <c r="Z231" s="371"/>
      <c r="AA231" s="371"/>
      <c r="AB231" s="371"/>
      <c r="AC231" s="371"/>
      <c r="AD231" s="371"/>
      <c r="AE231" s="371"/>
      <c r="AF231" s="371"/>
      <c r="AG231" s="371"/>
      <c r="AH231" s="371"/>
      <c r="AI231" s="371"/>
      <c r="AJ231" s="371"/>
      <c r="AK231" s="371"/>
      <c r="AL231" s="371"/>
      <c r="AM231" s="371"/>
      <c r="AN231" s="371"/>
      <c r="AO231" s="371"/>
      <c r="AP231" s="371"/>
      <c r="AQ231" s="371"/>
      <c r="AR231" s="371"/>
      <c r="AS231" s="371"/>
      <c r="AT231" s="371"/>
      <c r="AU231" s="371"/>
      <c r="AV231" s="371"/>
      <c r="AW231" s="371"/>
      <c r="AX231" s="371"/>
      <c r="AY231" s="371"/>
      <c r="AZ231" s="371"/>
      <c r="BA231" s="371"/>
      <c r="BB231" s="371"/>
      <c r="BC231" s="372"/>
      <c r="BD231" s="198"/>
      <c r="BM231" s="109"/>
      <c r="BO231" s="110"/>
    </row>
    <row r="232" spans="1:67" s="92" customFormat="1" ht="6" customHeight="1" x14ac:dyDescent="0.25">
      <c r="A232" s="233"/>
      <c r="B232" s="102"/>
      <c r="C232" s="103"/>
      <c r="D232" s="102"/>
      <c r="E232" s="103"/>
      <c r="F232" s="102"/>
      <c r="G232" s="104"/>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63"/>
      <c r="BD232" s="198"/>
      <c r="BM232" s="109"/>
      <c r="BO232" s="110"/>
    </row>
    <row r="233" spans="1:67" s="92" customFormat="1" x14ac:dyDescent="0.25">
      <c r="A233" s="233">
        <f>'Doc Review '!B124</f>
        <v>0</v>
      </c>
      <c r="B233" s="373" t="s">
        <v>426</v>
      </c>
      <c r="C233" s="374"/>
      <c r="D233" s="374"/>
      <c r="E233" s="374"/>
      <c r="F233" s="374"/>
      <c r="G233" s="374"/>
      <c r="H233" s="374"/>
      <c r="I233" s="374"/>
      <c r="J233" s="374"/>
      <c r="K233" s="374"/>
      <c r="L233" s="374"/>
      <c r="M233" s="374"/>
      <c r="N233" s="374"/>
      <c r="O233" s="374"/>
      <c r="P233" s="374"/>
      <c r="Q233" s="374"/>
      <c r="R233" s="374"/>
      <c r="S233" s="374"/>
      <c r="T233" s="374"/>
      <c r="U233" s="374"/>
      <c r="V233" s="374"/>
      <c r="W233" s="374"/>
      <c r="X233" s="374"/>
      <c r="Y233" s="374"/>
      <c r="Z233" s="374"/>
      <c r="AA233" s="374"/>
      <c r="AB233" s="374"/>
      <c r="AC233" s="374"/>
      <c r="AD233" s="374"/>
      <c r="AE233" s="374"/>
      <c r="AF233" s="374"/>
      <c r="AG233" s="374"/>
      <c r="AH233" s="374"/>
      <c r="AI233" s="374"/>
      <c r="AJ233" s="374"/>
      <c r="AK233" s="374"/>
      <c r="AL233" s="374"/>
      <c r="AM233" s="374"/>
      <c r="AN233" s="374"/>
      <c r="AO233" s="374"/>
      <c r="AP233" s="374"/>
      <c r="AQ233" s="374"/>
      <c r="AR233" s="374"/>
      <c r="AS233" s="374"/>
      <c r="AT233" s="374"/>
      <c r="AU233" s="374"/>
      <c r="AV233" s="374"/>
      <c r="AW233" s="374"/>
      <c r="AX233" s="374"/>
      <c r="AY233" s="374"/>
      <c r="AZ233" s="374"/>
      <c r="BA233" s="374"/>
      <c r="BB233" s="374"/>
      <c r="BC233" s="375"/>
      <c r="BD233" s="198"/>
      <c r="BM233" s="109"/>
      <c r="BO233" s="110"/>
    </row>
    <row r="234" spans="1:67" s="92" customFormat="1" ht="75.75" customHeight="1" x14ac:dyDescent="0.25">
      <c r="A234" s="233"/>
      <c r="B234" s="370"/>
      <c r="C234" s="371"/>
      <c r="D234" s="371"/>
      <c r="E234" s="371"/>
      <c r="F234" s="371"/>
      <c r="G234" s="371"/>
      <c r="H234" s="371"/>
      <c r="I234" s="371"/>
      <c r="J234" s="371"/>
      <c r="K234" s="371"/>
      <c r="L234" s="371"/>
      <c r="M234" s="371"/>
      <c r="N234" s="371"/>
      <c r="O234" s="371"/>
      <c r="P234" s="371"/>
      <c r="Q234" s="371"/>
      <c r="R234" s="371"/>
      <c r="S234" s="371"/>
      <c r="T234" s="371"/>
      <c r="U234" s="371"/>
      <c r="V234" s="371"/>
      <c r="W234" s="371"/>
      <c r="X234" s="371"/>
      <c r="Y234" s="371"/>
      <c r="Z234" s="371"/>
      <c r="AA234" s="371"/>
      <c r="AB234" s="371"/>
      <c r="AC234" s="371"/>
      <c r="AD234" s="371"/>
      <c r="AE234" s="371"/>
      <c r="AF234" s="371"/>
      <c r="AG234" s="371"/>
      <c r="AH234" s="371"/>
      <c r="AI234" s="371"/>
      <c r="AJ234" s="371"/>
      <c r="AK234" s="371"/>
      <c r="AL234" s="371"/>
      <c r="AM234" s="371"/>
      <c r="AN234" s="371"/>
      <c r="AO234" s="371"/>
      <c r="AP234" s="371"/>
      <c r="AQ234" s="371"/>
      <c r="AR234" s="371"/>
      <c r="AS234" s="371"/>
      <c r="AT234" s="371"/>
      <c r="AU234" s="371"/>
      <c r="AV234" s="371"/>
      <c r="AW234" s="371"/>
      <c r="AX234" s="371"/>
      <c r="AY234" s="371"/>
      <c r="AZ234" s="371"/>
      <c r="BA234" s="371"/>
      <c r="BB234" s="371"/>
      <c r="BC234" s="372"/>
      <c r="BD234" s="198"/>
      <c r="BM234" s="109"/>
      <c r="BO234" s="110"/>
    </row>
    <row r="235" spans="1:67" s="92" customFormat="1" ht="6" customHeight="1" x14ac:dyDescent="0.25">
      <c r="A235" s="233"/>
      <c r="B235" s="102"/>
      <c r="C235" s="103"/>
      <c r="D235" s="102"/>
      <c r="E235" s="103"/>
      <c r="F235" s="102"/>
      <c r="G235" s="104"/>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63"/>
      <c r="BD235" s="198"/>
      <c r="BM235" s="109"/>
      <c r="BO235" s="110"/>
    </row>
    <row r="236" spans="1:67" s="92" customFormat="1" x14ac:dyDescent="0.25">
      <c r="A236" s="233">
        <f>'Doc Review '!B125</f>
        <v>0</v>
      </c>
      <c r="B236" s="379" t="s">
        <v>427</v>
      </c>
      <c r="C236" s="380"/>
      <c r="D236" s="380"/>
      <c r="E236" s="380"/>
      <c r="F236" s="380"/>
      <c r="G236" s="380"/>
      <c r="H236" s="380"/>
      <c r="I236" s="380"/>
      <c r="J236" s="380"/>
      <c r="K236" s="380"/>
      <c r="L236" s="380"/>
      <c r="M236" s="380"/>
      <c r="N236" s="380"/>
      <c r="O236" s="380"/>
      <c r="P236" s="380"/>
      <c r="Q236" s="380"/>
      <c r="R236" s="380"/>
      <c r="S236" s="380"/>
      <c r="T236" s="380"/>
      <c r="U236" s="380"/>
      <c r="V236" s="380"/>
      <c r="W236" s="380"/>
      <c r="X236" s="380"/>
      <c r="Y236" s="380"/>
      <c r="Z236" s="380"/>
      <c r="AA236" s="380"/>
      <c r="AB236" s="380"/>
      <c r="AC236" s="380"/>
      <c r="AD236" s="380"/>
      <c r="AE236" s="380"/>
      <c r="AF236" s="380"/>
      <c r="AG236" s="380"/>
      <c r="AH236" s="380"/>
      <c r="AI236" s="380"/>
      <c r="AJ236" s="380"/>
      <c r="AK236" s="380"/>
      <c r="AL236" s="380"/>
      <c r="AM236" s="380"/>
      <c r="AN236" s="380"/>
      <c r="AO236" s="380"/>
      <c r="AP236" s="380"/>
      <c r="AQ236" s="380"/>
      <c r="AR236" s="380"/>
      <c r="AS236" s="380"/>
      <c r="AT236" s="380"/>
      <c r="AU236" s="380"/>
      <c r="AV236" s="380"/>
      <c r="AW236" s="380"/>
      <c r="AX236" s="380"/>
      <c r="AY236" s="380"/>
      <c r="AZ236" s="380"/>
      <c r="BA236" s="380"/>
      <c r="BB236" s="380"/>
      <c r="BC236" s="381"/>
      <c r="BD236" s="198"/>
      <c r="BM236" s="109"/>
      <c r="BO236" s="110"/>
    </row>
    <row r="237" spans="1:67" s="92" customFormat="1" ht="75.75" customHeight="1" x14ac:dyDescent="0.25">
      <c r="A237" s="233"/>
      <c r="B237" s="370"/>
      <c r="C237" s="371"/>
      <c r="D237" s="371"/>
      <c r="E237" s="371"/>
      <c r="F237" s="371"/>
      <c r="G237" s="371"/>
      <c r="H237" s="371"/>
      <c r="I237" s="371"/>
      <c r="J237" s="371"/>
      <c r="K237" s="371"/>
      <c r="L237" s="371"/>
      <c r="M237" s="371"/>
      <c r="N237" s="371"/>
      <c r="O237" s="371"/>
      <c r="P237" s="371"/>
      <c r="Q237" s="371"/>
      <c r="R237" s="371"/>
      <c r="S237" s="371"/>
      <c r="T237" s="371"/>
      <c r="U237" s="371"/>
      <c r="V237" s="371"/>
      <c r="W237" s="371"/>
      <c r="X237" s="371"/>
      <c r="Y237" s="371"/>
      <c r="Z237" s="371"/>
      <c r="AA237" s="371"/>
      <c r="AB237" s="371"/>
      <c r="AC237" s="371"/>
      <c r="AD237" s="371"/>
      <c r="AE237" s="371"/>
      <c r="AF237" s="371"/>
      <c r="AG237" s="371"/>
      <c r="AH237" s="371"/>
      <c r="AI237" s="371"/>
      <c r="AJ237" s="371"/>
      <c r="AK237" s="371"/>
      <c r="AL237" s="371"/>
      <c r="AM237" s="371"/>
      <c r="AN237" s="371"/>
      <c r="AO237" s="371"/>
      <c r="AP237" s="371"/>
      <c r="AQ237" s="371"/>
      <c r="AR237" s="371"/>
      <c r="AS237" s="371"/>
      <c r="AT237" s="371"/>
      <c r="AU237" s="371"/>
      <c r="AV237" s="371"/>
      <c r="AW237" s="371"/>
      <c r="AX237" s="371"/>
      <c r="AY237" s="371"/>
      <c r="AZ237" s="371"/>
      <c r="BA237" s="371"/>
      <c r="BB237" s="371"/>
      <c r="BC237" s="372"/>
      <c r="BD237" s="198"/>
      <c r="BM237" s="109"/>
      <c r="BO237" s="110"/>
    </row>
    <row r="238" spans="1:67" s="92" customFormat="1" ht="6" customHeight="1" x14ac:dyDescent="0.25">
      <c r="A238" s="233"/>
      <c r="B238" s="102"/>
      <c r="C238" s="103"/>
      <c r="D238" s="102"/>
      <c r="E238" s="103"/>
      <c r="F238" s="102"/>
      <c r="G238" s="104"/>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63"/>
      <c r="BD238" s="198"/>
      <c r="BM238" s="109"/>
      <c r="BO238" s="110"/>
    </row>
    <row r="239" spans="1:67" s="92" customFormat="1" x14ac:dyDescent="0.25">
      <c r="A239" s="233">
        <f>'Doc Review '!B126</f>
        <v>0</v>
      </c>
      <c r="B239" s="373" t="s">
        <v>428</v>
      </c>
      <c r="C239" s="374"/>
      <c r="D239" s="374"/>
      <c r="E239" s="374"/>
      <c r="F239" s="374"/>
      <c r="G239" s="374"/>
      <c r="H239" s="374"/>
      <c r="I239" s="374"/>
      <c r="J239" s="374"/>
      <c r="K239" s="374"/>
      <c r="L239" s="374"/>
      <c r="M239" s="374"/>
      <c r="N239" s="374"/>
      <c r="O239" s="374"/>
      <c r="P239" s="374"/>
      <c r="Q239" s="374"/>
      <c r="R239" s="374"/>
      <c r="S239" s="374"/>
      <c r="T239" s="374"/>
      <c r="U239" s="374"/>
      <c r="V239" s="374"/>
      <c r="W239" s="374"/>
      <c r="X239" s="374"/>
      <c r="Y239" s="374"/>
      <c r="Z239" s="374"/>
      <c r="AA239" s="374"/>
      <c r="AB239" s="374"/>
      <c r="AC239" s="374"/>
      <c r="AD239" s="374"/>
      <c r="AE239" s="374"/>
      <c r="AF239" s="374"/>
      <c r="AG239" s="374"/>
      <c r="AH239" s="374"/>
      <c r="AI239" s="374"/>
      <c r="AJ239" s="374"/>
      <c r="AK239" s="374"/>
      <c r="AL239" s="374"/>
      <c r="AM239" s="374"/>
      <c r="AN239" s="374"/>
      <c r="AO239" s="374"/>
      <c r="AP239" s="374"/>
      <c r="AQ239" s="374"/>
      <c r="AR239" s="374"/>
      <c r="AS239" s="374"/>
      <c r="AT239" s="374"/>
      <c r="AU239" s="374"/>
      <c r="AV239" s="374"/>
      <c r="AW239" s="374"/>
      <c r="AX239" s="374"/>
      <c r="AY239" s="374"/>
      <c r="AZ239" s="374"/>
      <c r="BA239" s="374"/>
      <c r="BB239" s="374"/>
      <c r="BC239" s="375"/>
      <c r="BD239" s="198"/>
      <c r="BM239" s="109"/>
      <c r="BO239" s="110"/>
    </row>
    <row r="240" spans="1:67" s="92" customFormat="1" ht="75.75" customHeight="1" x14ac:dyDescent="0.25">
      <c r="A240" s="233"/>
      <c r="B240" s="370"/>
      <c r="C240" s="371"/>
      <c r="D240" s="371"/>
      <c r="E240" s="371"/>
      <c r="F240" s="371"/>
      <c r="G240" s="371"/>
      <c r="H240" s="371"/>
      <c r="I240" s="371"/>
      <c r="J240" s="371"/>
      <c r="K240" s="371"/>
      <c r="L240" s="371"/>
      <c r="M240" s="371"/>
      <c r="N240" s="371"/>
      <c r="O240" s="371"/>
      <c r="P240" s="371"/>
      <c r="Q240" s="371"/>
      <c r="R240" s="371"/>
      <c r="S240" s="371"/>
      <c r="T240" s="371"/>
      <c r="U240" s="371"/>
      <c r="V240" s="371"/>
      <c r="W240" s="371"/>
      <c r="X240" s="371"/>
      <c r="Y240" s="371"/>
      <c r="Z240" s="371"/>
      <c r="AA240" s="371"/>
      <c r="AB240" s="371"/>
      <c r="AC240" s="371"/>
      <c r="AD240" s="371"/>
      <c r="AE240" s="371"/>
      <c r="AF240" s="371"/>
      <c r="AG240" s="371"/>
      <c r="AH240" s="371"/>
      <c r="AI240" s="371"/>
      <c r="AJ240" s="371"/>
      <c r="AK240" s="371"/>
      <c r="AL240" s="371"/>
      <c r="AM240" s="371"/>
      <c r="AN240" s="371"/>
      <c r="AO240" s="371"/>
      <c r="AP240" s="371"/>
      <c r="AQ240" s="371"/>
      <c r="AR240" s="371"/>
      <c r="AS240" s="371"/>
      <c r="AT240" s="371"/>
      <c r="AU240" s="371"/>
      <c r="AV240" s="371"/>
      <c r="AW240" s="371"/>
      <c r="AX240" s="371"/>
      <c r="AY240" s="371"/>
      <c r="AZ240" s="371"/>
      <c r="BA240" s="371"/>
      <c r="BB240" s="371"/>
      <c r="BC240" s="372"/>
      <c r="BD240" s="198"/>
      <c r="BM240" s="109"/>
      <c r="BO240" s="110"/>
    </row>
    <row r="241" spans="1:67" s="92" customFormat="1" ht="6" customHeight="1" x14ac:dyDescent="0.25">
      <c r="A241" s="233"/>
      <c r="B241" s="102"/>
      <c r="C241" s="103"/>
      <c r="D241" s="102"/>
      <c r="E241" s="103"/>
      <c r="F241" s="102"/>
      <c r="G241" s="104"/>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63"/>
      <c r="BD241" s="198"/>
      <c r="BM241" s="109"/>
      <c r="BO241" s="110"/>
    </row>
    <row r="242" spans="1:67" s="92" customFormat="1" x14ac:dyDescent="0.25">
      <c r="A242" s="233">
        <f>'Doc Review '!B131</f>
        <v>0</v>
      </c>
      <c r="B242" s="373" t="s">
        <v>429</v>
      </c>
      <c r="C242" s="374"/>
      <c r="D242" s="374"/>
      <c r="E242" s="374"/>
      <c r="F242" s="374"/>
      <c r="G242" s="374"/>
      <c r="H242" s="374"/>
      <c r="I242" s="374"/>
      <c r="J242" s="374"/>
      <c r="K242" s="374"/>
      <c r="L242" s="374"/>
      <c r="M242" s="374"/>
      <c r="N242" s="374"/>
      <c r="O242" s="374"/>
      <c r="P242" s="374"/>
      <c r="Q242" s="374"/>
      <c r="R242" s="374"/>
      <c r="S242" s="374"/>
      <c r="T242" s="374"/>
      <c r="U242" s="374"/>
      <c r="V242" s="374"/>
      <c r="W242" s="374"/>
      <c r="X242" s="374"/>
      <c r="Y242" s="374"/>
      <c r="Z242" s="374"/>
      <c r="AA242" s="374"/>
      <c r="AB242" s="374"/>
      <c r="AC242" s="374"/>
      <c r="AD242" s="374"/>
      <c r="AE242" s="374"/>
      <c r="AF242" s="374"/>
      <c r="AG242" s="374"/>
      <c r="AH242" s="374"/>
      <c r="AI242" s="374"/>
      <c r="AJ242" s="374"/>
      <c r="AK242" s="374"/>
      <c r="AL242" s="374"/>
      <c r="AM242" s="374"/>
      <c r="AN242" s="374"/>
      <c r="AO242" s="374"/>
      <c r="AP242" s="374"/>
      <c r="AQ242" s="374"/>
      <c r="AR242" s="374"/>
      <c r="AS242" s="374"/>
      <c r="AT242" s="374"/>
      <c r="AU242" s="374"/>
      <c r="AV242" s="374"/>
      <c r="AW242" s="374"/>
      <c r="AX242" s="374"/>
      <c r="AY242" s="374"/>
      <c r="AZ242" s="374"/>
      <c r="BA242" s="374"/>
      <c r="BB242" s="374"/>
      <c r="BC242" s="375"/>
      <c r="BD242" s="198"/>
      <c r="BM242" s="109"/>
      <c r="BO242" s="110"/>
    </row>
    <row r="243" spans="1:67" s="92" customFormat="1" ht="75.75" customHeight="1" x14ac:dyDescent="0.25">
      <c r="A243" s="233"/>
      <c r="B243" s="370"/>
      <c r="C243" s="371"/>
      <c r="D243" s="371"/>
      <c r="E243" s="371"/>
      <c r="F243" s="371"/>
      <c r="G243" s="371"/>
      <c r="H243" s="371"/>
      <c r="I243" s="371"/>
      <c r="J243" s="371"/>
      <c r="K243" s="371"/>
      <c r="L243" s="371"/>
      <c r="M243" s="371"/>
      <c r="N243" s="371"/>
      <c r="O243" s="371"/>
      <c r="P243" s="371"/>
      <c r="Q243" s="371"/>
      <c r="R243" s="371"/>
      <c r="S243" s="371"/>
      <c r="T243" s="371"/>
      <c r="U243" s="371"/>
      <c r="V243" s="371"/>
      <c r="W243" s="371"/>
      <c r="X243" s="371"/>
      <c r="Y243" s="371"/>
      <c r="Z243" s="371"/>
      <c r="AA243" s="371"/>
      <c r="AB243" s="371"/>
      <c r="AC243" s="371"/>
      <c r="AD243" s="371"/>
      <c r="AE243" s="371"/>
      <c r="AF243" s="371"/>
      <c r="AG243" s="371"/>
      <c r="AH243" s="371"/>
      <c r="AI243" s="371"/>
      <c r="AJ243" s="371"/>
      <c r="AK243" s="371"/>
      <c r="AL243" s="371"/>
      <c r="AM243" s="371"/>
      <c r="AN243" s="371"/>
      <c r="AO243" s="371"/>
      <c r="AP243" s="371"/>
      <c r="AQ243" s="371"/>
      <c r="AR243" s="371"/>
      <c r="AS243" s="371"/>
      <c r="AT243" s="371"/>
      <c r="AU243" s="371"/>
      <c r="AV243" s="371"/>
      <c r="AW243" s="371"/>
      <c r="AX243" s="371"/>
      <c r="AY243" s="371"/>
      <c r="AZ243" s="371"/>
      <c r="BA243" s="371"/>
      <c r="BB243" s="371"/>
      <c r="BC243" s="372"/>
      <c r="BD243" s="198"/>
      <c r="BM243" s="109"/>
      <c r="BO243" s="110"/>
    </row>
    <row r="244" spans="1:67" s="92" customFormat="1" ht="6" customHeight="1" x14ac:dyDescent="0.25">
      <c r="A244" s="233"/>
      <c r="B244" s="102"/>
      <c r="C244" s="103"/>
      <c r="D244" s="102"/>
      <c r="E244" s="103"/>
      <c r="F244" s="102"/>
      <c r="G244" s="104"/>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63"/>
      <c r="BD244" s="198"/>
      <c r="BM244" s="109"/>
      <c r="BO244" s="110"/>
    </row>
    <row r="245" spans="1:67" s="92" customFormat="1" x14ac:dyDescent="0.25">
      <c r="A245" s="233">
        <f>'Doc Review '!B132</f>
        <v>0</v>
      </c>
      <c r="B245" s="373" t="s">
        <v>430</v>
      </c>
      <c r="C245" s="374"/>
      <c r="D245" s="374"/>
      <c r="E245" s="374"/>
      <c r="F245" s="374"/>
      <c r="G245" s="374"/>
      <c r="H245" s="374"/>
      <c r="I245" s="374"/>
      <c r="J245" s="374"/>
      <c r="K245" s="374"/>
      <c r="L245" s="374"/>
      <c r="M245" s="374"/>
      <c r="N245" s="374"/>
      <c r="O245" s="374"/>
      <c r="P245" s="374"/>
      <c r="Q245" s="374"/>
      <c r="R245" s="374"/>
      <c r="S245" s="374"/>
      <c r="T245" s="374"/>
      <c r="U245" s="374"/>
      <c r="V245" s="374"/>
      <c r="W245" s="374"/>
      <c r="X245" s="374"/>
      <c r="Y245" s="374"/>
      <c r="Z245" s="374"/>
      <c r="AA245" s="374"/>
      <c r="AB245" s="374"/>
      <c r="AC245" s="374"/>
      <c r="AD245" s="374"/>
      <c r="AE245" s="374"/>
      <c r="AF245" s="374"/>
      <c r="AG245" s="374"/>
      <c r="AH245" s="374"/>
      <c r="AI245" s="374"/>
      <c r="AJ245" s="374"/>
      <c r="AK245" s="374"/>
      <c r="AL245" s="374"/>
      <c r="AM245" s="374"/>
      <c r="AN245" s="374"/>
      <c r="AO245" s="374"/>
      <c r="AP245" s="374"/>
      <c r="AQ245" s="374"/>
      <c r="AR245" s="374"/>
      <c r="AS245" s="374"/>
      <c r="AT245" s="374"/>
      <c r="AU245" s="374"/>
      <c r="AV245" s="374"/>
      <c r="AW245" s="374"/>
      <c r="AX245" s="374"/>
      <c r="AY245" s="374"/>
      <c r="AZ245" s="374"/>
      <c r="BA245" s="374"/>
      <c r="BB245" s="374"/>
      <c r="BC245" s="375"/>
      <c r="BD245" s="198"/>
      <c r="BM245" s="109"/>
      <c r="BO245" s="110"/>
    </row>
    <row r="246" spans="1:67" s="92" customFormat="1" ht="75.75" customHeight="1" x14ac:dyDescent="0.25">
      <c r="A246" s="233"/>
      <c r="B246" s="370"/>
      <c r="C246" s="371"/>
      <c r="D246" s="371"/>
      <c r="E246" s="371"/>
      <c r="F246" s="371"/>
      <c r="G246" s="371"/>
      <c r="H246" s="371"/>
      <c r="I246" s="371"/>
      <c r="J246" s="371"/>
      <c r="K246" s="371"/>
      <c r="L246" s="371"/>
      <c r="M246" s="371"/>
      <c r="N246" s="371"/>
      <c r="O246" s="371"/>
      <c r="P246" s="371"/>
      <c r="Q246" s="371"/>
      <c r="R246" s="371"/>
      <c r="S246" s="371"/>
      <c r="T246" s="371"/>
      <c r="U246" s="371"/>
      <c r="V246" s="371"/>
      <c r="W246" s="371"/>
      <c r="X246" s="371"/>
      <c r="Y246" s="371"/>
      <c r="Z246" s="371"/>
      <c r="AA246" s="371"/>
      <c r="AB246" s="371"/>
      <c r="AC246" s="371"/>
      <c r="AD246" s="371"/>
      <c r="AE246" s="371"/>
      <c r="AF246" s="371"/>
      <c r="AG246" s="371"/>
      <c r="AH246" s="371"/>
      <c r="AI246" s="371"/>
      <c r="AJ246" s="371"/>
      <c r="AK246" s="371"/>
      <c r="AL246" s="371"/>
      <c r="AM246" s="371"/>
      <c r="AN246" s="371"/>
      <c r="AO246" s="371"/>
      <c r="AP246" s="371"/>
      <c r="AQ246" s="371"/>
      <c r="AR246" s="371"/>
      <c r="AS246" s="371"/>
      <c r="AT246" s="371"/>
      <c r="AU246" s="371"/>
      <c r="AV246" s="371"/>
      <c r="AW246" s="371"/>
      <c r="AX246" s="371"/>
      <c r="AY246" s="371"/>
      <c r="AZ246" s="371"/>
      <c r="BA246" s="371"/>
      <c r="BB246" s="371"/>
      <c r="BC246" s="372"/>
      <c r="BD246" s="198"/>
      <c r="BM246" s="109"/>
      <c r="BO246" s="110"/>
    </row>
    <row r="247" spans="1:67" s="92" customFormat="1" ht="6" customHeight="1" x14ac:dyDescent="0.25">
      <c r="A247" s="233"/>
      <c r="B247" s="102"/>
      <c r="C247" s="103"/>
      <c r="D247" s="102"/>
      <c r="E247" s="103"/>
      <c r="F247" s="102"/>
      <c r="G247" s="104"/>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63"/>
      <c r="BD247" s="198"/>
      <c r="BM247" s="109"/>
      <c r="BO247" s="110"/>
    </row>
    <row r="248" spans="1:67" s="92" customFormat="1" x14ac:dyDescent="0.25">
      <c r="A248" s="233">
        <f>'Doc Review '!B133</f>
        <v>0</v>
      </c>
      <c r="B248" s="373" t="s">
        <v>431</v>
      </c>
      <c r="C248" s="374"/>
      <c r="D248" s="374"/>
      <c r="E248" s="374"/>
      <c r="F248" s="374"/>
      <c r="G248" s="374"/>
      <c r="H248" s="374"/>
      <c r="I248" s="374"/>
      <c r="J248" s="374"/>
      <c r="K248" s="374"/>
      <c r="L248" s="374"/>
      <c r="M248" s="374"/>
      <c r="N248" s="374"/>
      <c r="O248" s="374"/>
      <c r="P248" s="374"/>
      <c r="Q248" s="374"/>
      <c r="R248" s="374"/>
      <c r="S248" s="374"/>
      <c r="T248" s="374"/>
      <c r="U248" s="374"/>
      <c r="V248" s="374"/>
      <c r="W248" s="374"/>
      <c r="X248" s="374"/>
      <c r="Y248" s="374"/>
      <c r="Z248" s="374"/>
      <c r="AA248" s="374"/>
      <c r="AB248" s="374"/>
      <c r="AC248" s="374"/>
      <c r="AD248" s="374"/>
      <c r="AE248" s="374"/>
      <c r="AF248" s="374"/>
      <c r="AG248" s="374"/>
      <c r="AH248" s="374"/>
      <c r="AI248" s="374"/>
      <c r="AJ248" s="374"/>
      <c r="AK248" s="374"/>
      <c r="AL248" s="374"/>
      <c r="AM248" s="374"/>
      <c r="AN248" s="374"/>
      <c r="AO248" s="374"/>
      <c r="AP248" s="374"/>
      <c r="AQ248" s="374"/>
      <c r="AR248" s="374"/>
      <c r="AS248" s="374"/>
      <c r="AT248" s="374"/>
      <c r="AU248" s="374"/>
      <c r="AV248" s="374"/>
      <c r="AW248" s="374"/>
      <c r="AX248" s="374"/>
      <c r="AY248" s="374"/>
      <c r="AZ248" s="374"/>
      <c r="BA248" s="374"/>
      <c r="BB248" s="374"/>
      <c r="BC248" s="375"/>
      <c r="BD248" s="198"/>
      <c r="BM248" s="109"/>
      <c r="BO248" s="110"/>
    </row>
    <row r="249" spans="1:67" s="92" customFormat="1" ht="75.75" customHeight="1" x14ac:dyDescent="0.25">
      <c r="A249" s="233"/>
      <c r="B249" s="370"/>
      <c r="C249" s="371"/>
      <c r="D249" s="371"/>
      <c r="E249" s="371"/>
      <c r="F249" s="371"/>
      <c r="G249" s="371"/>
      <c r="H249" s="371"/>
      <c r="I249" s="371"/>
      <c r="J249" s="371"/>
      <c r="K249" s="371"/>
      <c r="L249" s="371"/>
      <c r="M249" s="371"/>
      <c r="N249" s="371"/>
      <c r="O249" s="371"/>
      <c r="P249" s="371"/>
      <c r="Q249" s="371"/>
      <c r="R249" s="371"/>
      <c r="S249" s="371"/>
      <c r="T249" s="371"/>
      <c r="U249" s="371"/>
      <c r="V249" s="371"/>
      <c r="W249" s="371"/>
      <c r="X249" s="371"/>
      <c r="Y249" s="371"/>
      <c r="Z249" s="371"/>
      <c r="AA249" s="371"/>
      <c r="AB249" s="371"/>
      <c r="AC249" s="371"/>
      <c r="AD249" s="371"/>
      <c r="AE249" s="371"/>
      <c r="AF249" s="371"/>
      <c r="AG249" s="371"/>
      <c r="AH249" s="371"/>
      <c r="AI249" s="371"/>
      <c r="AJ249" s="371"/>
      <c r="AK249" s="371"/>
      <c r="AL249" s="371"/>
      <c r="AM249" s="371"/>
      <c r="AN249" s="371"/>
      <c r="AO249" s="371"/>
      <c r="AP249" s="371"/>
      <c r="AQ249" s="371"/>
      <c r="AR249" s="371"/>
      <c r="AS249" s="371"/>
      <c r="AT249" s="371"/>
      <c r="AU249" s="371"/>
      <c r="AV249" s="371"/>
      <c r="AW249" s="371"/>
      <c r="AX249" s="371"/>
      <c r="AY249" s="371"/>
      <c r="AZ249" s="371"/>
      <c r="BA249" s="371"/>
      <c r="BB249" s="371"/>
      <c r="BC249" s="372"/>
      <c r="BD249" s="198"/>
      <c r="BM249" s="109"/>
      <c r="BO249" s="110"/>
    </row>
    <row r="250" spans="1:67" s="92" customFormat="1" ht="6" customHeight="1" x14ac:dyDescent="0.25">
      <c r="A250" s="233"/>
      <c r="B250" s="102"/>
      <c r="C250" s="103"/>
      <c r="D250" s="102"/>
      <c r="E250" s="103"/>
      <c r="F250" s="102"/>
      <c r="G250" s="104"/>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63"/>
      <c r="BD250" s="198"/>
      <c r="BM250" s="109"/>
      <c r="BO250" s="110"/>
    </row>
    <row r="251" spans="1:67" s="92" customFormat="1" x14ac:dyDescent="0.25">
      <c r="A251" s="233">
        <f>'Doc Review '!B134</f>
        <v>0</v>
      </c>
      <c r="B251" s="373" t="s">
        <v>432</v>
      </c>
      <c r="C251" s="374"/>
      <c r="D251" s="374"/>
      <c r="E251" s="374"/>
      <c r="F251" s="374"/>
      <c r="G251" s="374"/>
      <c r="H251" s="374"/>
      <c r="I251" s="374"/>
      <c r="J251" s="374"/>
      <c r="K251" s="374"/>
      <c r="L251" s="374"/>
      <c r="M251" s="374"/>
      <c r="N251" s="374"/>
      <c r="O251" s="374"/>
      <c r="P251" s="374"/>
      <c r="Q251" s="374"/>
      <c r="R251" s="374"/>
      <c r="S251" s="374"/>
      <c r="T251" s="374"/>
      <c r="U251" s="374"/>
      <c r="V251" s="374"/>
      <c r="W251" s="374"/>
      <c r="X251" s="374"/>
      <c r="Y251" s="374"/>
      <c r="Z251" s="374"/>
      <c r="AA251" s="374"/>
      <c r="AB251" s="374"/>
      <c r="AC251" s="374"/>
      <c r="AD251" s="374"/>
      <c r="AE251" s="374"/>
      <c r="AF251" s="374"/>
      <c r="AG251" s="374"/>
      <c r="AH251" s="374"/>
      <c r="AI251" s="374"/>
      <c r="AJ251" s="374"/>
      <c r="AK251" s="374"/>
      <c r="AL251" s="374"/>
      <c r="AM251" s="374"/>
      <c r="AN251" s="374"/>
      <c r="AO251" s="374"/>
      <c r="AP251" s="374"/>
      <c r="AQ251" s="374"/>
      <c r="AR251" s="374"/>
      <c r="AS251" s="374"/>
      <c r="AT251" s="374"/>
      <c r="AU251" s="374"/>
      <c r="AV251" s="374"/>
      <c r="AW251" s="374"/>
      <c r="AX251" s="374"/>
      <c r="AY251" s="374"/>
      <c r="AZ251" s="374"/>
      <c r="BA251" s="374"/>
      <c r="BB251" s="374"/>
      <c r="BC251" s="375"/>
      <c r="BD251" s="198"/>
      <c r="BM251" s="109"/>
      <c r="BO251" s="110"/>
    </row>
    <row r="252" spans="1:67" s="92" customFormat="1" ht="75.75" customHeight="1" x14ac:dyDescent="0.25">
      <c r="A252" s="233"/>
      <c r="B252" s="370"/>
      <c r="C252" s="371"/>
      <c r="D252" s="371"/>
      <c r="E252" s="371"/>
      <c r="F252" s="371"/>
      <c r="G252" s="371"/>
      <c r="H252" s="371"/>
      <c r="I252" s="371"/>
      <c r="J252" s="371"/>
      <c r="K252" s="371"/>
      <c r="L252" s="371"/>
      <c r="M252" s="371"/>
      <c r="N252" s="371"/>
      <c r="O252" s="371"/>
      <c r="P252" s="371"/>
      <c r="Q252" s="371"/>
      <c r="R252" s="371"/>
      <c r="S252" s="371"/>
      <c r="T252" s="371"/>
      <c r="U252" s="371"/>
      <c r="V252" s="371"/>
      <c r="W252" s="371"/>
      <c r="X252" s="371"/>
      <c r="Y252" s="371"/>
      <c r="Z252" s="371"/>
      <c r="AA252" s="371"/>
      <c r="AB252" s="371"/>
      <c r="AC252" s="371"/>
      <c r="AD252" s="371"/>
      <c r="AE252" s="371"/>
      <c r="AF252" s="371"/>
      <c r="AG252" s="371"/>
      <c r="AH252" s="371"/>
      <c r="AI252" s="371"/>
      <c r="AJ252" s="371"/>
      <c r="AK252" s="371"/>
      <c r="AL252" s="371"/>
      <c r="AM252" s="371"/>
      <c r="AN252" s="371"/>
      <c r="AO252" s="371"/>
      <c r="AP252" s="371"/>
      <c r="AQ252" s="371"/>
      <c r="AR252" s="371"/>
      <c r="AS252" s="371"/>
      <c r="AT252" s="371"/>
      <c r="AU252" s="371"/>
      <c r="AV252" s="371"/>
      <c r="AW252" s="371"/>
      <c r="AX252" s="371"/>
      <c r="AY252" s="371"/>
      <c r="AZ252" s="371"/>
      <c r="BA252" s="371"/>
      <c r="BB252" s="371"/>
      <c r="BC252" s="372"/>
      <c r="BD252" s="198"/>
      <c r="BM252" s="109"/>
      <c r="BO252" s="110"/>
    </row>
    <row r="253" spans="1:67" s="92" customFormat="1" ht="6" customHeight="1" x14ac:dyDescent="0.25">
      <c r="A253" s="233"/>
      <c r="B253" s="102"/>
      <c r="C253" s="103"/>
      <c r="D253" s="102"/>
      <c r="E253" s="103"/>
      <c r="F253" s="102"/>
      <c r="G253" s="104"/>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63"/>
      <c r="BD253" s="198"/>
      <c r="BM253" s="109"/>
      <c r="BO253" s="110"/>
    </row>
    <row r="254" spans="1:67" s="92" customFormat="1" x14ac:dyDescent="0.25">
      <c r="A254" s="233">
        <f>'Doc Review '!B135</f>
        <v>0</v>
      </c>
      <c r="B254" s="373" t="s">
        <v>433</v>
      </c>
      <c r="C254" s="374"/>
      <c r="D254" s="374"/>
      <c r="E254" s="374"/>
      <c r="F254" s="374"/>
      <c r="G254" s="374"/>
      <c r="H254" s="374"/>
      <c r="I254" s="374"/>
      <c r="J254" s="374"/>
      <c r="K254" s="374"/>
      <c r="L254" s="374"/>
      <c r="M254" s="374"/>
      <c r="N254" s="374"/>
      <c r="O254" s="374"/>
      <c r="P254" s="374"/>
      <c r="Q254" s="374"/>
      <c r="R254" s="374"/>
      <c r="S254" s="374"/>
      <c r="T254" s="374"/>
      <c r="U254" s="374"/>
      <c r="V254" s="374"/>
      <c r="W254" s="374"/>
      <c r="X254" s="374"/>
      <c r="Y254" s="374"/>
      <c r="Z254" s="374"/>
      <c r="AA254" s="374"/>
      <c r="AB254" s="374"/>
      <c r="AC254" s="374"/>
      <c r="AD254" s="374"/>
      <c r="AE254" s="374"/>
      <c r="AF254" s="374"/>
      <c r="AG254" s="374"/>
      <c r="AH254" s="374"/>
      <c r="AI254" s="374"/>
      <c r="AJ254" s="374"/>
      <c r="AK254" s="374"/>
      <c r="AL254" s="374"/>
      <c r="AM254" s="374"/>
      <c r="AN254" s="374"/>
      <c r="AO254" s="374"/>
      <c r="AP254" s="374"/>
      <c r="AQ254" s="374"/>
      <c r="AR254" s="374"/>
      <c r="AS254" s="374"/>
      <c r="AT254" s="374"/>
      <c r="AU254" s="374"/>
      <c r="AV254" s="374"/>
      <c r="AW254" s="374"/>
      <c r="AX254" s="374"/>
      <c r="AY254" s="374"/>
      <c r="AZ254" s="374"/>
      <c r="BA254" s="374"/>
      <c r="BB254" s="374"/>
      <c r="BC254" s="375"/>
      <c r="BD254" s="198"/>
      <c r="BM254" s="109"/>
      <c r="BO254" s="110"/>
    </row>
    <row r="255" spans="1:67" s="92" customFormat="1" ht="75.75" customHeight="1" x14ac:dyDescent="0.25">
      <c r="A255" s="233"/>
      <c r="B255" s="370"/>
      <c r="C255" s="371"/>
      <c r="D255" s="371"/>
      <c r="E255" s="371"/>
      <c r="F255" s="371"/>
      <c r="G255" s="371"/>
      <c r="H255" s="371"/>
      <c r="I255" s="371"/>
      <c r="J255" s="371"/>
      <c r="K255" s="371"/>
      <c r="L255" s="371"/>
      <c r="M255" s="371"/>
      <c r="N255" s="371"/>
      <c r="O255" s="371"/>
      <c r="P255" s="371"/>
      <c r="Q255" s="371"/>
      <c r="R255" s="371"/>
      <c r="S255" s="371"/>
      <c r="T255" s="371"/>
      <c r="U255" s="371"/>
      <c r="V255" s="371"/>
      <c r="W255" s="371"/>
      <c r="X255" s="371"/>
      <c r="Y255" s="371"/>
      <c r="Z255" s="371"/>
      <c r="AA255" s="371"/>
      <c r="AB255" s="371"/>
      <c r="AC255" s="371"/>
      <c r="AD255" s="371"/>
      <c r="AE255" s="371"/>
      <c r="AF255" s="371"/>
      <c r="AG255" s="371"/>
      <c r="AH255" s="371"/>
      <c r="AI255" s="371"/>
      <c r="AJ255" s="371"/>
      <c r="AK255" s="371"/>
      <c r="AL255" s="371"/>
      <c r="AM255" s="371"/>
      <c r="AN255" s="371"/>
      <c r="AO255" s="371"/>
      <c r="AP255" s="371"/>
      <c r="AQ255" s="371"/>
      <c r="AR255" s="371"/>
      <c r="AS255" s="371"/>
      <c r="AT255" s="371"/>
      <c r="AU255" s="371"/>
      <c r="AV255" s="371"/>
      <c r="AW255" s="371"/>
      <c r="AX255" s="371"/>
      <c r="AY255" s="371"/>
      <c r="AZ255" s="371"/>
      <c r="BA255" s="371"/>
      <c r="BB255" s="371"/>
      <c r="BC255" s="372"/>
      <c r="BD255" s="198"/>
      <c r="BM255" s="109"/>
      <c r="BO255" s="110"/>
    </row>
    <row r="256" spans="1:67" s="92" customFormat="1" ht="6" customHeight="1" x14ac:dyDescent="0.25">
      <c r="A256" s="233"/>
      <c r="B256" s="102"/>
      <c r="C256" s="103"/>
      <c r="D256" s="102"/>
      <c r="E256" s="103"/>
      <c r="F256" s="102"/>
      <c r="G256" s="104"/>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63"/>
      <c r="BD256" s="198"/>
      <c r="BM256" s="109"/>
      <c r="BO256" s="110"/>
    </row>
    <row r="257" spans="1:67" s="92" customFormat="1" x14ac:dyDescent="0.25">
      <c r="A257" s="233">
        <f>'Doc Review '!B136</f>
        <v>0</v>
      </c>
      <c r="B257" s="373" t="s">
        <v>434</v>
      </c>
      <c r="C257" s="374"/>
      <c r="D257" s="374"/>
      <c r="E257" s="374"/>
      <c r="F257" s="374"/>
      <c r="G257" s="374"/>
      <c r="H257" s="374"/>
      <c r="I257" s="374"/>
      <c r="J257" s="374"/>
      <c r="K257" s="374"/>
      <c r="L257" s="374"/>
      <c r="M257" s="374"/>
      <c r="N257" s="374"/>
      <c r="O257" s="374"/>
      <c r="P257" s="374"/>
      <c r="Q257" s="374"/>
      <c r="R257" s="374"/>
      <c r="S257" s="374"/>
      <c r="T257" s="374"/>
      <c r="U257" s="374"/>
      <c r="V257" s="374"/>
      <c r="W257" s="374"/>
      <c r="X257" s="374"/>
      <c r="Y257" s="374"/>
      <c r="Z257" s="374"/>
      <c r="AA257" s="374"/>
      <c r="AB257" s="374"/>
      <c r="AC257" s="374"/>
      <c r="AD257" s="374"/>
      <c r="AE257" s="374"/>
      <c r="AF257" s="374"/>
      <c r="AG257" s="374"/>
      <c r="AH257" s="374"/>
      <c r="AI257" s="374"/>
      <c r="AJ257" s="374"/>
      <c r="AK257" s="374"/>
      <c r="AL257" s="374"/>
      <c r="AM257" s="374"/>
      <c r="AN257" s="374"/>
      <c r="AO257" s="374"/>
      <c r="AP257" s="374"/>
      <c r="AQ257" s="374"/>
      <c r="AR257" s="374"/>
      <c r="AS257" s="374"/>
      <c r="AT257" s="374"/>
      <c r="AU257" s="374"/>
      <c r="AV257" s="374"/>
      <c r="AW257" s="374"/>
      <c r="AX257" s="374"/>
      <c r="AY257" s="374"/>
      <c r="AZ257" s="374"/>
      <c r="BA257" s="374"/>
      <c r="BB257" s="374"/>
      <c r="BC257" s="375"/>
      <c r="BD257" s="198"/>
      <c r="BM257" s="109"/>
      <c r="BO257" s="110"/>
    </row>
    <row r="258" spans="1:67" s="92" customFormat="1" ht="75.75" customHeight="1" x14ac:dyDescent="0.25">
      <c r="A258" s="233"/>
      <c r="B258" s="370"/>
      <c r="C258" s="371"/>
      <c r="D258" s="371"/>
      <c r="E258" s="371"/>
      <c r="F258" s="371"/>
      <c r="G258" s="371"/>
      <c r="H258" s="371"/>
      <c r="I258" s="371"/>
      <c r="J258" s="371"/>
      <c r="K258" s="371"/>
      <c r="L258" s="371"/>
      <c r="M258" s="371"/>
      <c r="N258" s="371"/>
      <c r="O258" s="371"/>
      <c r="P258" s="371"/>
      <c r="Q258" s="371"/>
      <c r="R258" s="371"/>
      <c r="S258" s="371"/>
      <c r="T258" s="371"/>
      <c r="U258" s="371"/>
      <c r="V258" s="371"/>
      <c r="W258" s="371"/>
      <c r="X258" s="371"/>
      <c r="Y258" s="371"/>
      <c r="Z258" s="371"/>
      <c r="AA258" s="371"/>
      <c r="AB258" s="371"/>
      <c r="AC258" s="371"/>
      <c r="AD258" s="371"/>
      <c r="AE258" s="371"/>
      <c r="AF258" s="371"/>
      <c r="AG258" s="371"/>
      <c r="AH258" s="371"/>
      <c r="AI258" s="371"/>
      <c r="AJ258" s="371"/>
      <c r="AK258" s="371"/>
      <c r="AL258" s="371"/>
      <c r="AM258" s="371"/>
      <c r="AN258" s="371"/>
      <c r="AO258" s="371"/>
      <c r="AP258" s="371"/>
      <c r="AQ258" s="371"/>
      <c r="AR258" s="371"/>
      <c r="AS258" s="371"/>
      <c r="AT258" s="371"/>
      <c r="AU258" s="371"/>
      <c r="AV258" s="371"/>
      <c r="AW258" s="371"/>
      <c r="AX258" s="371"/>
      <c r="AY258" s="371"/>
      <c r="AZ258" s="371"/>
      <c r="BA258" s="371"/>
      <c r="BB258" s="371"/>
      <c r="BC258" s="372"/>
      <c r="BD258" s="198"/>
      <c r="BM258" s="109"/>
      <c r="BO258" s="110"/>
    </row>
    <row r="259" spans="1:67" s="92" customFormat="1" ht="6" customHeight="1" x14ac:dyDescent="0.25">
      <c r="A259" s="233"/>
      <c r="B259" s="102"/>
      <c r="C259" s="103"/>
      <c r="D259" s="102"/>
      <c r="E259" s="103"/>
      <c r="F259" s="102"/>
      <c r="G259" s="104"/>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63"/>
      <c r="BD259" s="198"/>
      <c r="BM259" s="109"/>
      <c r="BO259" s="110"/>
    </row>
    <row r="260" spans="1:67" s="92" customFormat="1" x14ac:dyDescent="0.25">
      <c r="A260" s="233">
        <f>'Doc Review '!B141</f>
        <v>0</v>
      </c>
      <c r="B260" s="373" t="s">
        <v>435</v>
      </c>
      <c r="C260" s="374"/>
      <c r="D260" s="374"/>
      <c r="E260" s="374"/>
      <c r="F260" s="374"/>
      <c r="G260" s="374"/>
      <c r="H260" s="374"/>
      <c r="I260" s="374"/>
      <c r="J260" s="374"/>
      <c r="K260" s="374"/>
      <c r="L260" s="374"/>
      <c r="M260" s="374"/>
      <c r="N260" s="374"/>
      <c r="O260" s="374"/>
      <c r="P260" s="374"/>
      <c r="Q260" s="374"/>
      <c r="R260" s="374"/>
      <c r="S260" s="374"/>
      <c r="T260" s="374"/>
      <c r="U260" s="374"/>
      <c r="V260" s="374"/>
      <c r="W260" s="374"/>
      <c r="X260" s="374"/>
      <c r="Y260" s="374"/>
      <c r="Z260" s="374"/>
      <c r="AA260" s="374"/>
      <c r="AB260" s="374"/>
      <c r="AC260" s="374"/>
      <c r="AD260" s="374"/>
      <c r="AE260" s="374"/>
      <c r="AF260" s="374"/>
      <c r="AG260" s="374"/>
      <c r="AH260" s="374"/>
      <c r="AI260" s="374"/>
      <c r="AJ260" s="374"/>
      <c r="AK260" s="374"/>
      <c r="AL260" s="374"/>
      <c r="AM260" s="374"/>
      <c r="AN260" s="374"/>
      <c r="AO260" s="374"/>
      <c r="AP260" s="374"/>
      <c r="AQ260" s="374"/>
      <c r="AR260" s="374"/>
      <c r="AS260" s="374"/>
      <c r="AT260" s="374"/>
      <c r="AU260" s="374"/>
      <c r="AV260" s="374"/>
      <c r="AW260" s="374"/>
      <c r="AX260" s="374"/>
      <c r="AY260" s="374"/>
      <c r="AZ260" s="374"/>
      <c r="BA260" s="374"/>
      <c r="BB260" s="374"/>
      <c r="BC260" s="375"/>
      <c r="BD260" s="198"/>
      <c r="BM260" s="109"/>
      <c r="BO260" s="110"/>
    </row>
    <row r="261" spans="1:67" s="92" customFormat="1" ht="75.75" customHeight="1" x14ac:dyDescent="0.25">
      <c r="A261" s="233"/>
      <c r="B261" s="370"/>
      <c r="C261" s="371"/>
      <c r="D261" s="371"/>
      <c r="E261" s="371"/>
      <c r="F261" s="371"/>
      <c r="G261" s="371"/>
      <c r="H261" s="371"/>
      <c r="I261" s="371"/>
      <c r="J261" s="371"/>
      <c r="K261" s="371"/>
      <c r="L261" s="371"/>
      <c r="M261" s="371"/>
      <c r="N261" s="371"/>
      <c r="O261" s="371"/>
      <c r="P261" s="371"/>
      <c r="Q261" s="371"/>
      <c r="R261" s="371"/>
      <c r="S261" s="371"/>
      <c r="T261" s="371"/>
      <c r="U261" s="371"/>
      <c r="V261" s="371"/>
      <c r="W261" s="371"/>
      <c r="X261" s="371"/>
      <c r="Y261" s="371"/>
      <c r="Z261" s="371"/>
      <c r="AA261" s="371"/>
      <c r="AB261" s="371"/>
      <c r="AC261" s="371"/>
      <c r="AD261" s="371"/>
      <c r="AE261" s="371"/>
      <c r="AF261" s="371"/>
      <c r="AG261" s="371"/>
      <c r="AH261" s="371"/>
      <c r="AI261" s="371"/>
      <c r="AJ261" s="371"/>
      <c r="AK261" s="371"/>
      <c r="AL261" s="371"/>
      <c r="AM261" s="371"/>
      <c r="AN261" s="371"/>
      <c r="AO261" s="371"/>
      <c r="AP261" s="371"/>
      <c r="AQ261" s="371"/>
      <c r="AR261" s="371"/>
      <c r="AS261" s="371"/>
      <c r="AT261" s="371"/>
      <c r="AU261" s="371"/>
      <c r="AV261" s="371"/>
      <c r="AW261" s="371"/>
      <c r="AX261" s="371"/>
      <c r="AY261" s="371"/>
      <c r="AZ261" s="371"/>
      <c r="BA261" s="371"/>
      <c r="BB261" s="371"/>
      <c r="BC261" s="372"/>
      <c r="BD261" s="198"/>
      <c r="BM261" s="109"/>
      <c r="BO261" s="110"/>
    </row>
    <row r="262" spans="1:67" s="92" customFormat="1" ht="6" customHeight="1" x14ac:dyDescent="0.25">
      <c r="A262" s="233"/>
      <c r="B262" s="102"/>
      <c r="C262" s="103"/>
      <c r="D262" s="102"/>
      <c r="E262" s="103"/>
      <c r="F262" s="102"/>
      <c r="G262" s="104"/>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63"/>
      <c r="BD262" s="198"/>
      <c r="BM262" s="109"/>
      <c r="BO262" s="110"/>
    </row>
    <row r="263" spans="1:67" s="92" customFormat="1" x14ac:dyDescent="0.25">
      <c r="A263" s="233">
        <f>'Doc Review '!B142</f>
        <v>0</v>
      </c>
      <c r="B263" s="373" t="s">
        <v>436</v>
      </c>
      <c r="C263" s="374"/>
      <c r="D263" s="374"/>
      <c r="E263" s="374"/>
      <c r="F263" s="374"/>
      <c r="G263" s="374"/>
      <c r="H263" s="374"/>
      <c r="I263" s="374"/>
      <c r="J263" s="374"/>
      <c r="K263" s="374"/>
      <c r="L263" s="374"/>
      <c r="M263" s="374"/>
      <c r="N263" s="374"/>
      <c r="O263" s="374"/>
      <c r="P263" s="374"/>
      <c r="Q263" s="374"/>
      <c r="R263" s="374"/>
      <c r="S263" s="374"/>
      <c r="T263" s="374"/>
      <c r="U263" s="374"/>
      <c r="V263" s="374"/>
      <c r="W263" s="374"/>
      <c r="X263" s="374"/>
      <c r="Y263" s="374"/>
      <c r="Z263" s="374"/>
      <c r="AA263" s="374"/>
      <c r="AB263" s="374"/>
      <c r="AC263" s="374"/>
      <c r="AD263" s="374"/>
      <c r="AE263" s="374"/>
      <c r="AF263" s="374"/>
      <c r="AG263" s="374"/>
      <c r="AH263" s="374"/>
      <c r="AI263" s="374"/>
      <c r="AJ263" s="374"/>
      <c r="AK263" s="374"/>
      <c r="AL263" s="374"/>
      <c r="AM263" s="374"/>
      <c r="AN263" s="374"/>
      <c r="AO263" s="374"/>
      <c r="AP263" s="374"/>
      <c r="AQ263" s="374"/>
      <c r="AR263" s="374"/>
      <c r="AS263" s="374"/>
      <c r="AT263" s="374"/>
      <c r="AU263" s="374"/>
      <c r="AV263" s="374"/>
      <c r="AW263" s="374"/>
      <c r="AX263" s="374"/>
      <c r="AY263" s="374"/>
      <c r="AZ263" s="374"/>
      <c r="BA263" s="374"/>
      <c r="BB263" s="374"/>
      <c r="BC263" s="375"/>
      <c r="BD263" s="198"/>
      <c r="BM263" s="109"/>
      <c r="BO263" s="110"/>
    </row>
    <row r="264" spans="1:67" s="92" customFormat="1" ht="75.75" customHeight="1" x14ac:dyDescent="0.25">
      <c r="A264" s="233"/>
      <c r="B264" s="370"/>
      <c r="C264" s="371"/>
      <c r="D264" s="371"/>
      <c r="E264" s="371"/>
      <c r="F264" s="371"/>
      <c r="G264" s="371"/>
      <c r="H264" s="371"/>
      <c r="I264" s="371"/>
      <c r="J264" s="371"/>
      <c r="K264" s="371"/>
      <c r="L264" s="371"/>
      <c r="M264" s="371"/>
      <c r="N264" s="371"/>
      <c r="O264" s="371"/>
      <c r="P264" s="371"/>
      <c r="Q264" s="371"/>
      <c r="R264" s="371"/>
      <c r="S264" s="371"/>
      <c r="T264" s="371"/>
      <c r="U264" s="371"/>
      <c r="V264" s="371"/>
      <c r="W264" s="371"/>
      <c r="X264" s="371"/>
      <c r="Y264" s="371"/>
      <c r="Z264" s="371"/>
      <c r="AA264" s="371"/>
      <c r="AB264" s="371"/>
      <c r="AC264" s="371"/>
      <c r="AD264" s="371"/>
      <c r="AE264" s="371"/>
      <c r="AF264" s="371"/>
      <c r="AG264" s="371"/>
      <c r="AH264" s="371"/>
      <c r="AI264" s="371"/>
      <c r="AJ264" s="371"/>
      <c r="AK264" s="371"/>
      <c r="AL264" s="371"/>
      <c r="AM264" s="371"/>
      <c r="AN264" s="371"/>
      <c r="AO264" s="371"/>
      <c r="AP264" s="371"/>
      <c r="AQ264" s="371"/>
      <c r="AR264" s="371"/>
      <c r="AS264" s="371"/>
      <c r="AT264" s="371"/>
      <c r="AU264" s="371"/>
      <c r="AV264" s="371"/>
      <c r="AW264" s="371"/>
      <c r="AX264" s="371"/>
      <c r="AY264" s="371"/>
      <c r="AZ264" s="371"/>
      <c r="BA264" s="371"/>
      <c r="BB264" s="371"/>
      <c r="BC264" s="372"/>
      <c r="BD264" s="198"/>
      <c r="BM264" s="109"/>
      <c r="BO264" s="110"/>
    </row>
    <row r="265" spans="1:67" s="92" customFormat="1" ht="6" customHeight="1" x14ac:dyDescent="0.25">
      <c r="A265" s="233"/>
      <c r="B265" s="102"/>
      <c r="C265" s="103"/>
      <c r="D265" s="102"/>
      <c r="E265" s="103"/>
      <c r="F265" s="102"/>
      <c r="G265" s="104"/>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63"/>
      <c r="BD265" s="198"/>
      <c r="BM265" s="109"/>
      <c r="BO265" s="110"/>
    </row>
    <row r="266" spans="1:67" s="92" customFormat="1" x14ac:dyDescent="0.25">
      <c r="A266" s="233">
        <f>'Doc Review '!B143</f>
        <v>0</v>
      </c>
      <c r="B266" s="373" t="s">
        <v>437</v>
      </c>
      <c r="C266" s="374"/>
      <c r="D266" s="374"/>
      <c r="E266" s="374"/>
      <c r="F266" s="374"/>
      <c r="G266" s="374"/>
      <c r="H266" s="374"/>
      <c r="I266" s="374"/>
      <c r="J266" s="374"/>
      <c r="K266" s="374"/>
      <c r="L266" s="374"/>
      <c r="M266" s="374"/>
      <c r="N266" s="374"/>
      <c r="O266" s="374"/>
      <c r="P266" s="374"/>
      <c r="Q266" s="374"/>
      <c r="R266" s="374"/>
      <c r="S266" s="374"/>
      <c r="T266" s="374"/>
      <c r="U266" s="374"/>
      <c r="V266" s="374"/>
      <c r="W266" s="374"/>
      <c r="X266" s="374"/>
      <c r="Y266" s="374"/>
      <c r="Z266" s="374"/>
      <c r="AA266" s="374"/>
      <c r="AB266" s="374"/>
      <c r="AC266" s="374"/>
      <c r="AD266" s="374"/>
      <c r="AE266" s="374"/>
      <c r="AF266" s="374"/>
      <c r="AG266" s="374"/>
      <c r="AH266" s="374"/>
      <c r="AI266" s="374"/>
      <c r="AJ266" s="374"/>
      <c r="AK266" s="374"/>
      <c r="AL266" s="374"/>
      <c r="AM266" s="374"/>
      <c r="AN266" s="374"/>
      <c r="AO266" s="374"/>
      <c r="AP266" s="374"/>
      <c r="AQ266" s="374"/>
      <c r="AR266" s="374"/>
      <c r="AS266" s="374"/>
      <c r="AT266" s="374"/>
      <c r="AU266" s="374"/>
      <c r="AV266" s="374"/>
      <c r="AW266" s="374"/>
      <c r="AX266" s="374"/>
      <c r="AY266" s="374"/>
      <c r="AZ266" s="374"/>
      <c r="BA266" s="374"/>
      <c r="BB266" s="374"/>
      <c r="BC266" s="375"/>
      <c r="BD266" s="198"/>
      <c r="BM266" s="109"/>
      <c r="BO266" s="110"/>
    </row>
    <row r="267" spans="1:67" s="92" customFormat="1" ht="75.75" customHeight="1" x14ac:dyDescent="0.25">
      <c r="A267" s="233"/>
      <c r="B267" s="370"/>
      <c r="C267" s="371"/>
      <c r="D267" s="371"/>
      <c r="E267" s="371"/>
      <c r="F267" s="371"/>
      <c r="G267" s="371"/>
      <c r="H267" s="371"/>
      <c r="I267" s="371"/>
      <c r="J267" s="371"/>
      <c r="K267" s="371"/>
      <c r="L267" s="371"/>
      <c r="M267" s="371"/>
      <c r="N267" s="371"/>
      <c r="O267" s="371"/>
      <c r="P267" s="371"/>
      <c r="Q267" s="371"/>
      <c r="R267" s="371"/>
      <c r="S267" s="371"/>
      <c r="T267" s="371"/>
      <c r="U267" s="371"/>
      <c r="V267" s="371"/>
      <c r="W267" s="371"/>
      <c r="X267" s="371"/>
      <c r="Y267" s="371"/>
      <c r="Z267" s="371"/>
      <c r="AA267" s="371"/>
      <c r="AB267" s="371"/>
      <c r="AC267" s="371"/>
      <c r="AD267" s="371"/>
      <c r="AE267" s="371"/>
      <c r="AF267" s="371"/>
      <c r="AG267" s="371"/>
      <c r="AH267" s="371"/>
      <c r="AI267" s="371"/>
      <c r="AJ267" s="371"/>
      <c r="AK267" s="371"/>
      <c r="AL267" s="371"/>
      <c r="AM267" s="371"/>
      <c r="AN267" s="371"/>
      <c r="AO267" s="371"/>
      <c r="AP267" s="371"/>
      <c r="AQ267" s="371"/>
      <c r="AR267" s="371"/>
      <c r="AS267" s="371"/>
      <c r="AT267" s="371"/>
      <c r="AU267" s="371"/>
      <c r="AV267" s="371"/>
      <c r="AW267" s="371"/>
      <c r="AX267" s="371"/>
      <c r="AY267" s="371"/>
      <c r="AZ267" s="371"/>
      <c r="BA267" s="371"/>
      <c r="BB267" s="371"/>
      <c r="BC267" s="372"/>
      <c r="BD267" s="198"/>
      <c r="BM267" s="109"/>
      <c r="BO267" s="110"/>
    </row>
    <row r="268" spans="1:67" s="92" customFormat="1" ht="6" customHeight="1" x14ac:dyDescent="0.25">
      <c r="A268" s="233"/>
      <c r="B268" s="102"/>
      <c r="C268" s="103"/>
      <c r="D268" s="102"/>
      <c r="E268" s="103"/>
      <c r="F268" s="102"/>
      <c r="G268" s="104"/>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63"/>
      <c r="BD268" s="198"/>
      <c r="BM268" s="109"/>
      <c r="BO268" s="110"/>
    </row>
    <row r="269" spans="1:67" s="92" customFormat="1" x14ac:dyDescent="0.25">
      <c r="A269" s="233">
        <f>'Doc Review '!B144</f>
        <v>0</v>
      </c>
      <c r="B269" s="373" t="s">
        <v>438</v>
      </c>
      <c r="C269" s="374"/>
      <c r="D269" s="374"/>
      <c r="E269" s="374"/>
      <c r="F269" s="374"/>
      <c r="G269" s="374"/>
      <c r="H269" s="374"/>
      <c r="I269" s="374"/>
      <c r="J269" s="374"/>
      <c r="K269" s="374"/>
      <c r="L269" s="374"/>
      <c r="M269" s="374"/>
      <c r="N269" s="374"/>
      <c r="O269" s="374"/>
      <c r="P269" s="374"/>
      <c r="Q269" s="374"/>
      <c r="R269" s="374"/>
      <c r="S269" s="374"/>
      <c r="T269" s="374"/>
      <c r="U269" s="374"/>
      <c r="V269" s="374"/>
      <c r="W269" s="374"/>
      <c r="X269" s="374"/>
      <c r="Y269" s="374"/>
      <c r="Z269" s="374"/>
      <c r="AA269" s="374"/>
      <c r="AB269" s="374"/>
      <c r="AC269" s="374"/>
      <c r="AD269" s="374"/>
      <c r="AE269" s="374"/>
      <c r="AF269" s="374"/>
      <c r="AG269" s="374"/>
      <c r="AH269" s="374"/>
      <c r="AI269" s="374"/>
      <c r="AJ269" s="374"/>
      <c r="AK269" s="374"/>
      <c r="AL269" s="374"/>
      <c r="AM269" s="374"/>
      <c r="AN269" s="374"/>
      <c r="AO269" s="374"/>
      <c r="AP269" s="374"/>
      <c r="AQ269" s="374"/>
      <c r="AR269" s="374"/>
      <c r="AS269" s="374"/>
      <c r="AT269" s="374"/>
      <c r="AU269" s="374"/>
      <c r="AV269" s="374"/>
      <c r="AW269" s="374"/>
      <c r="AX269" s="374"/>
      <c r="AY269" s="374"/>
      <c r="AZ269" s="374"/>
      <c r="BA269" s="374"/>
      <c r="BB269" s="374"/>
      <c r="BC269" s="375"/>
      <c r="BD269" s="198"/>
      <c r="BM269" s="109"/>
      <c r="BO269" s="110"/>
    </row>
    <row r="270" spans="1:67" s="92" customFormat="1" ht="75.75" customHeight="1" x14ac:dyDescent="0.25">
      <c r="A270" s="233"/>
      <c r="B270" s="370"/>
      <c r="C270" s="371"/>
      <c r="D270" s="371"/>
      <c r="E270" s="371"/>
      <c r="F270" s="371"/>
      <c r="G270" s="371"/>
      <c r="H270" s="371"/>
      <c r="I270" s="371"/>
      <c r="J270" s="371"/>
      <c r="K270" s="371"/>
      <c r="L270" s="371"/>
      <c r="M270" s="371"/>
      <c r="N270" s="371"/>
      <c r="O270" s="371"/>
      <c r="P270" s="371"/>
      <c r="Q270" s="371"/>
      <c r="R270" s="371"/>
      <c r="S270" s="371"/>
      <c r="T270" s="371"/>
      <c r="U270" s="371"/>
      <c r="V270" s="371"/>
      <c r="W270" s="371"/>
      <c r="X270" s="371"/>
      <c r="Y270" s="371"/>
      <c r="Z270" s="371"/>
      <c r="AA270" s="371"/>
      <c r="AB270" s="371"/>
      <c r="AC270" s="371"/>
      <c r="AD270" s="371"/>
      <c r="AE270" s="371"/>
      <c r="AF270" s="371"/>
      <c r="AG270" s="371"/>
      <c r="AH270" s="371"/>
      <c r="AI270" s="371"/>
      <c r="AJ270" s="371"/>
      <c r="AK270" s="371"/>
      <c r="AL270" s="371"/>
      <c r="AM270" s="371"/>
      <c r="AN270" s="371"/>
      <c r="AO270" s="371"/>
      <c r="AP270" s="371"/>
      <c r="AQ270" s="371"/>
      <c r="AR270" s="371"/>
      <c r="AS270" s="371"/>
      <c r="AT270" s="371"/>
      <c r="AU270" s="371"/>
      <c r="AV270" s="371"/>
      <c r="AW270" s="371"/>
      <c r="AX270" s="371"/>
      <c r="AY270" s="371"/>
      <c r="AZ270" s="371"/>
      <c r="BA270" s="371"/>
      <c r="BB270" s="371"/>
      <c r="BC270" s="372"/>
      <c r="BD270" s="198"/>
      <c r="BM270" s="109"/>
      <c r="BO270" s="110"/>
    </row>
    <row r="271" spans="1:67" s="92" customFormat="1" ht="6" customHeight="1" x14ac:dyDescent="0.25">
      <c r="A271" s="233"/>
      <c r="B271" s="102"/>
      <c r="C271" s="103"/>
      <c r="D271" s="102"/>
      <c r="E271" s="103"/>
      <c r="F271" s="102"/>
      <c r="G271" s="104"/>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63"/>
      <c r="BD271" s="198"/>
      <c r="BM271" s="109"/>
      <c r="BO271" s="110"/>
    </row>
    <row r="272" spans="1:67" s="92" customFormat="1" x14ac:dyDescent="0.25">
      <c r="A272" s="233">
        <f>'Doc Review '!B145</f>
        <v>0</v>
      </c>
      <c r="B272" s="373" t="s">
        <v>439</v>
      </c>
      <c r="C272" s="374"/>
      <c r="D272" s="374"/>
      <c r="E272" s="374"/>
      <c r="F272" s="374"/>
      <c r="G272" s="374"/>
      <c r="H272" s="374"/>
      <c r="I272" s="374"/>
      <c r="J272" s="374"/>
      <c r="K272" s="374"/>
      <c r="L272" s="374"/>
      <c r="M272" s="374"/>
      <c r="N272" s="374"/>
      <c r="O272" s="374"/>
      <c r="P272" s="374"/>
      <c r="Q272" s="374"/>
      <c r="R272" s="374"/>
      <c r="S272" s="374"/>
      <c r="T272" s="374"/>
      <c r="U272" s="374"/>
      <c r="V272" s="374"/>
      <c r="W272" s="374"/>
      <c r="X272" s="374"/>
      <c r="Y272" s="374"/>
      <c r="Z272" s="374"/>
      <c r="AA272" s="374"/>
      <c r="AB272" s="374"/>
      <c r="AC272" s="374"/>
      <c r="AD272" s="374"/>
      <c r="AE272" s="374"/>
      <c r="AF272" s="374"/>
      <c r="AG272" s="374"/>
      <c r="AH272" s="374"/>
      <c r="AI272" s="374"/>
      <c r="AJ272" s="374"/>
      <c r="AK272" s="374"/>
      <c r="AL272" s="374"/>
      <c r="AM272" s="374"/>
      <c r="AN272" s="374"/>
      <c r="AO272" s="374"/>
      <c r="AP272" s="374"/>
      <c r="AQ272" s="374"/>
      <c r="AR272" s="374"/>
      <c r="AS272" s="374"/>
      <c r="AT272" s="374"/>
      <c r="AU272" s="374"/>
      <c r="AV272" s="374"/>
      <c r="AW272" s="374"/>
      <c r="AX272" s="374"/>
      <c r="AY272" s="374"/>
      <c r="AZ272" s="374"/>
      <c r="BA272" s="374"/>
      <c r="BB272" s="374"/>
      <c r="BC272" s="375"/>
      <c r="BD272" s="198"/>
      <c r="BM272" s="109"/>
      <c r="BO272" s="110"/>
    </row>
    <row r="273" spans="1:67" s="92" customFormat="1" ht="75.75" customHeight="1" x14ac:dyDescent="0.25">
      <c r="A273" s="233"/>
      <c r="B273" s="370"/>
      <c r="C273" s="371"/>
      <c r="D273" s="371"/>
      <c r="E273" s="371"/>
      <c r="F273" s="371"/>
      <c r="G273" s="371"/>
      <c r="H273" s="371"/>
      <c r="I273" s="371"/>
      <c r="J273" s="371"/>
      <c r="K273" s="371"/>
      <c r="L273" s="371"/>
      <c r="M273" s="371"/>
      <c r="N273" s="371"/>
      <c r="O273" s="371"/>
      <c r="P273" s="371"/>
      <c r="Q273" s="371"/>
      <c r="R273" s="371"/>
      <c r="S273" s="371"/>
      <c r="T273" s="371"/>
      <c r="U273" s="371"/>
      <c r="V273" s="371"/>
      <c r="W273" s="371"/>
      <c r="X273" s="371"/>
      <c r="Y273" s="371"/>
      <c r="Z273" s="371"/>
      <c r="AA273" s="371"/>
      <c r="AB273" s="371"/>
      <c r="AC273" s="371"/>
      <c r="AD273" s="371"/>
      <c r="AE273" s="371"/>
      <c r="AF273" s="371"/>
      <c r="AG273" s="371"/>
      <c r="AH273" s="371"/>
      <c r="AI273" s="371"/>
      <c r="AJ273" s="371"/>
      <c r="AK273" s="371"/>
      <c r="AL273" s="371"/>
      <c r="AM273" s="371"/>
      <c r="AN273" s="371"/>
      <c r="AO273" s="371"/>
      <c r="AP273" s="371"/>
      <c r="AQ273" s="371"/>
      <c r="AR273" s="371"/>
      <c r="AS273" s="371"/>
      <c r="AT273" s="371"/>
      <c r="AU273" s="371"/>
      <c r="AV273" s="371"/>
      <c r="AW273" s="371"/>
      <c r="AX273" s="371"/>
      <c r="AY273" s="371"/>
      <c r="AZ273" s="371"/>
      <c r="BA273" s="371"/>
      <c r="BB273" s="371"/>
      <c r="BC273" s="372"/>
      <c r="BD273" s="198"/>
      <c r="BM273" s="109"/>
      <c r="BO273" s="110"/>
    </row>
    <row r="274" spans="1:67" s="92" customFormat="1" ht="6" customHeight="1" x14ac:dyDescent="0.25">
      <c r="A274" s="233"/>
      <c r="B274" s="102"/>
      <c r="C274" s="103"/>
      <c r="D274" s="102"/>
      <c r="E274" s="103"/>
      <c r="F274" s="102"/>
      <c r="G274" s="104"/>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63"/>
      <c r="BD274" s="198"/>
      <c r="BM274" s="109"/>
      <c r="BO274" s="110"/>
    </row>
    <row r="275" spans="1:67" s="92" customFormat="1" x14ac:dyDescent="0.25">
      <c r="A275" s="233">
        <f>'Doc Review '!B146</f>
        <v>0</v>
      </c>
      <c r="B275" s="373" t="s">
        <v>440</v>
      </c>
      <c r="C275" s="374"/>
      <c r="D275" s="374"/>
      <c r="E275" s="374"/>
      <c r="F275" s="374"/>
      <c r="G275" s="374"/>
      <c r="H275" s="374"/>
      <c r="I275" s="374"/>
      <c r="J275" s="374"/>
      <c r="K275" s="374"/>
      <c r="L275" s="374"/>
      <c r="M275" s="374"/>
      <c r="N275" s="374"/>
      <c r="O275" s="374"/>
      <c r="P275" s="374"/>
      <c r="Q275" s="374"/>
      <c r="R275" s="374"/>
      <c r="S275" s="374"/>
      <c r="T275" s="374"/>
      <c r="U275" s="374"/>
      <c r="V275" s="374"/>
      <c r="W275" s="374"/>
      <c r="X275" s="374"/>
      <c r="Y275" s="374"/>
      <c r="Z275" s="374"/>
      <c r="AA275" s="374"/>
      <c r="AB275" s="374"/>
      <c r="AC275" s="374"/>
      <c r="AD275" s="374"/>
      <c r="AE275" s="374"/>
      <c r="AF275" s="374"/>
      <c r="AG275" s="374"/>
      <c r="AH275" s="374"/>
      <c r="AI275" s="374"/>
      <c r="AJ275" s="374"/>
      <c r="AK275" s="374"/>
      <c r="AL275" s="374"/>
      <c r="AM275" s="374"/>
      <c r="AN275" s="374"/>
      <c r="AO275" s="374"/>
      <c r="AP275" s="374"/>
      <c r="AQ275" s="374"/>
      <c r="AR275" s="374"/>
      <c r="AS275" s="374"/>
      <c r="AT275" s="374"/>
      <c r="AU275" s="374"/>
      <c r="AV275" s="374"/>
      <c r="AW275" s="374"/>
      <c r="AX275" s="374"/>
      <c r="AY275" s="374"/>
      <c r="AZ275" s="374"/>
      <c r="BA275" s="374"/>
      <c r="BB275" s="374"/>
      <c r="BC275" s="375"/>
      <c r="BD275" s="198"/>
      <c r="BM275" s="109"/>
      <c r="BO275" s="110"/>
    </row>
    <row r="276" spans="1:67" s="92" customFormat="1" ht="75.75" customHeight="1" x14ac:dyDescent="0.25">
      <c r="A276" s="233"/>
      <c r="B276" s="370"/>
      <c r="C276" s="371"/>
      <c r="D276" s="371"/>
      <c r="E276" s="371"/>
      <c r="F276" s="371"/>
      <c r="G276" s="371"/>
      <c r="H276" s="371"/>
      <c r="I276" s="371"/>
      <c r="J276" s="371"/>
      <c r="K276" s="371"/>
      <c r="L276" s="371"/>
      <c r="M276" s="371"/>
      <c r="N276" s="371"/>
      <c r="O276" s="371"/>
      <c r="P276" s="371"/>
      <c r="Q276" s="371"/>
      <c r="R276" s="371"/>
      <c r="S276" s="371"/>
      <c r="T276" s="371"/>
      <c r="U276" s="371"/>
      <c r="V276" s="371"/>
      <c r="W276" s="371"/>
      <c r="X276" s="371"/>
      <c r="Y276" s="371"/>
      <c r="Z276" s="371"/>
      <c r="AA276" s="371"/>
      <c r="AB276" s="371"/>
      <c r="AC276" s="371"/>
      <c r="AD276" s="371"/>
      <c r="AE276" s="371"/>
      <c r="AF276" s="371"/>
      <c r="AG276" s="371"/>
      <c r="AH276" s="371"/>
      <c r="AI276" s="371"/>
      <c r="AJ276" s="371"/>
      <c r="AK276" s="371"/>
      <c r="AL276" s="371"/>
      <c r="AM276" s="371"/>
      <c r="AN276" s="371"/>
      <c r="AO276" s="371"/>
      <c r="AP276" s="371"/>
      <c r="AQ276" s="371"/>
      <c r="AR276" s="371"/>
      <c r="AS276" s="371"/>
      <c r="AT276" s="371"/>
      <c r="AU276" s="371"/>
      <c r="AV276" s="371"/>
      <c r="AW276" s="371"/>
      <c r="AX276" s="371"/>
      <c r="AY276" s="371"/>
      <c r="AZ276" s="371"/>
      <c r="BA276" s="371"/>
      <c r="BB276" s="371"/>
      <c r="BC276" s="372"/>
      <c r="BD276" s="198"/>
      <c r="BM276" s="109"/>
      <c r="BO276" s="110"/>
    </row>
    <row r="277" spans="1:67" s="92" customFormat="1" ht="6" customHeight="1" x14ac:dyDescent="0.25">
      <c r="A277" s="233"/>
      <c r="B277" s="102"/>
      <c r="C277" s="103"/>
      <c r="D277" s="102"/>
      <c r="E277" s="103"/>
      <c r="F277" s="102"/>
      <c r="G277" s="104"/>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63"/>
      <c r="BD277" s="198"/>
      <c r="BM277" s="109"/>
      <c r="BO277" s="110"/>
    </row>
    <row r="278" spans="1:67" s="92" customFormat="1" x14ac:dyDescent="0.25">
      <c r="A278" s="233">
        <f>'Doc Review '!B147</f>
        <v>0</v>
      </c>
      <c r="B278" s="373" t="s">
        <v>441</v>
      </c>
      <c r="C278" s="374"/>
      <c r="D278" s="374"/>
      <c r="E278" s="374"/>
      <c r="F278" s="374"/>
      <c r="G278" s="374"/>
      <c r="H278" s="374"/>
      <c r="I278" s="374"/>
      <c r="J278" s="374"/>
      <c r="K278" s="374"/>
      <c r="L278" s="374"/>
      <c r="M278" s="374"/>
      <c r="N278" s="374"/>
      <c r="O278" s="374"/>
      <c r="P278" s="374"/>
      <c r="Q278" s="374"/>
      <c r="R278" s="374"/>
      <c r="S278" s="374"/>
      <c r="T278" s="374"/>
      <c r="U278" s="374"/>
      <c r="V278" s="374"/>
      <c r="W278" s="374"/>
      <c r="X278" s="374"/>
      <c r="Y278" s="374"/>
      <c r="Z278" s="374"/>
      <c r="AA278" s="374"/>
      <c r="AB278" s="374"/>
      <c r="AC278" s="374"/>
      <c r="AD278" s="374"/>
      <c r="AE278" s="374"/>
      <c r="AF278" s="374"/>
      <c r="AG278" s="374"/>
      <c r="AH278" s="374"/>
      <c r="AI278" s="374"/>
      <c r="AJ278" s="374"/>
      <c r="AK278" s="374"/>
      <c r="AL278" s="374"/>
      <c r="AM278" s="374"/>
      <c r="AN278" s="374"/>
      <c r="AO278" s="374"/>
      <c r="AP278" s="374"/>
      <c r="AQ278" s="374"/>
      <c r="AR278" s="374"/>
      <c r="AS278" s="374"/>
      <c r="AT278" s="374"/>
      <c r="AU278" s="374"/>
      <c r="AV278" s="374"/>
      <c r="AW278" s="374"/>
      <c r="AX278" s="374"/>
      <c r="AY278" s="374"/>
      <c r="AZ278" s="374"/>
      <c r="BA278" s="374"/>
      <c r="BB278" s="374"/>
      <c r="BC278" s="375"/>
      <c r="BD278" s="198"/>
      <c r="BM278" s="109"/>
      <c r="BO278" s="110"/>
    </row>
    <row r="279" spans="1:67" s="92" customFormat="1" ht="75.75" customHeight="1" x14ac:dyDescent="0.25">
      <c r="A279" s="233"/>
      <c r="B279" s="370"/>
      <c r="C279" s="371"/>
      <c r="D279" s="371"/>
      <c r="E279" s="371"/>
      <c r="F279" s="371"/>
      <c r="G279" s="371"/>
      <c r="H279" s="371"/>
      <c r="I279" s="371"/>
      <c r="J279" s="371"/>
      <c r="K279" s="371"/>
      <c r="L279" s="371"/>
      <c r="M279" s="371"/>
      <c r="N279" s="371"/>
      <c r="O279" s="371"/>
      <c r="P279" s="371"/>
      <c r="Q279" s="371"/>
      <c r="R279" s="371"/>
      <c r="S279" s="371"/>
      <c r="T279" s="371"/>
      <c r="U279" s="371"/>
      <c r="V279" s="371"/>
      <c r="W279" s="371"/>
      <c r="X279" s="371"/>
      <c r="Y279" s="371"/>
      <c r="Z279" s="371"/>
      <c r="AA279" s="371"/>
      <c r="AB279" s="371"/>
      <c r="AC279" s="371"/>
      <c r="AD279" s="371"/>
      <c r="AE279" s="371"/>
      <c r="AF279" s="371"/>
      <c r="AG279" s="371"/>
      <c r="AH279" s="371"/>
      <c r="AI279" s="371"/>
      <c r="AJ279" s="371"/>
      <c r="AK279" s="371"/>
      <c r="AL279" s="371"/>
      <c r="AM279" s="371"/>
      <c r="AN279" s="371"/>
      <c r="AO279" s="371"/>
      <c r="AP279" s="371"/>
      <c r="AQ279" s="371"/>
      <c r="AR279" s="371"/>
      <c r="AS279" s="371"/>
      <c r="AT279" s="371"/>
      <c r="AU279" s="371"/>
      <c r="AV279" s="371"/>
      <c r="AW279" s="371"/>
      <c r="AX279" s="371"/>
      <c r="AY279" s="371"/>
      <c r="AZ279" s="371"/>
      <c r="BA279" s="371"/>
      <c r="BB279" s="371"/>
      <c r="BC279" s="372"/>
      <c r="BD279" s="198"/>
      <c r="BM279" s="109"/>
      <c r="BO279" s="110"/>
    </row>
    <row r="280" spans="1:67" s="92" customFormat="1" ht="6" customHeight="1" x14ac:dyDescent="0.25">
      <c r="A280" s="233"/>
      <c r="B280" s="102"/>
      <c r="C280" s="103"/>
      <c r="D280" s="102"/>
      <c r="E280" s="103"/>
      <c r="F280" s="102"/>
      <c r="G280" s="104"/>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63"/>
      <c r="BD280" s="198"/>
      <c r="BM280" s="109"/>
      <c r="BO280" s="110"/>
    </row>
    <row r="281" spans="1:67" s="92" customFormat="1" x14ac:dyDescent="0.25">
      <c r="A281" s="233">
        <f>'Doc Review '!B152</f>
        <v>0</v>
      </c>
      <c r="B281" s="373" t="s">
        <v>442</v>
      </c>
      <c r="C281" s="374"/>
      <c r="D281" s="374"/>
      <c r="E281" s="374"/>
      <c r="F281" s="374"/>
      <c r="G281" s="374"/>
      <c r="H281" s="374"/>
      <c r="I281" s="374"/>
      <c r="J281" s="374"/>
      <c r="K281" s="374"/>
      <c r="L281" s="374"/>
      <c r="M281" s="374"/>
      <c r="N281" s="374"/>
      <c r="O281" s="374"/>
      <c r="P281" s="374"/>
      <c r="Q281" s="374"/>
      <c r="R281" s="374"/>
      <c r="S281" s="374"/>
      <c r="T281" s="374"/>
      <c r="U281" s="374"/>
      <c r="V281" s="374"/>
      <c r="W281" s="374"/>
      <c r="X281" s="374"/>
      <c r="Y281" s="374"/>
      <c r="Z281" s="374"/>
      <c r="AA281" s="374"/>
      <c r="AB281" s="374"/>
      <c r="AC281" s="374"/>
      <c r="AD281" s="374"/>
      <c r="AE281" s="374"/>
      <c r="AF281" s="374"/>
      <c r="AG281" s="374"/>
      <c r="AH281" s="374"/>
      <c r="AI281" s="374"/>
      <c r="AJ281" s="374"/>
      <c r="AK281" s="374"/>
      <c r="AL281" s="374"/>
      <c r="AM281" s="374"/>
      <c r="AN281" s="374"/>
      <c r="AO281" s="374"/>
      <c r="AP281" s="374"/>
      <c r="AQ281" s="374"/>
      <c r="AR281" s="374"/>
      <c r="AS281" s="374"/>
      <c r="AT281" s="374"/>
      <c r="AU281" s="374"/>
      <c r="AV281" s="374"/>
      <c r="AW281" s="374"/>
      <c r="AX281" s="374"/>
      <c r="AY281" s="374"/>
      <c r="AZ281" s="374"/>
      <c r="BA281" s="374"/>
      <c r="BB281" s="374"/>
      <c r="BC281" s="375"/>
      <c r="BD281" s="198"/>
      <c r="BM281" s="109"/>
      <c r="BO281" s="110"/>
    </row>
    <row r="282" spans="1:67" s="92" customFormat="1" ht="75.75" customHeight="1" x14ac:dyDescent="0.25">
      <c r="A282" s="233"/>
      <c r="B282" s="370"/>
      <c r="C282" s="371"/>
      <c r="D282" s="371"/>
      <c r="E282" s="371"/>
      <c r="F282" s="371"/>
      <c r="G282" s="371"/>
      <c r="H282" s="371"/>
      <c r="I282" s="371"/>
      <c r="J282" s="371"/>
      <c r="K282" s="371"/>
      <c r="L282" s="371"/>
      <c r="M282" s="371"/>
      <c r="N282" s="371"/>
      <c r="O282" s="371"/>
      <c r="P282" s="371"/>
      <c r="Q282" s="371"/>
      <c r="R282" s="371"/>
      <c r="S282" s="371"/>
      <c r="T282" s="371"/>
      <c r="U282" s="371"/>
      <c r="V282" s="371"/>
      <c r="W282" s="371"/>
      <c r="X282" s="371"/>
      <c r="Y282" s="371"/>
      <c r="Z282" s="371"/>
      <c r="AA282" s="371"/>
      <c r="AB282" s="371"/>
      <c r="AC282" s="371"/>
      <c r="AD282" s="371"/>
      <c r="AE282" s="371"/>
      <c r="AF282" s="371"/>
      <c r="AG282" s="371"/>
      <c r="AH282" s="371"/>
      <c r="AI282" s="371"/>
      <c r="AJ282" s="371"/>
      <c r="AK282" s="371"/>
      <c r="AL282" s="371"/>
      <c r="AM282" s="371"/>
      <c r="AN282" s="371"/>
      <c r="AO282" s="371"/>
      <c r="AP282" s="371"/>
      <c r="AQ282" s="371"/>
      <c r="AR282" s="371"/>
      <c r="AS282" s="371"/>
      <c r="AT282" s="371"/>
      <c r="AU282" s="371"/>
      <c r="AV282" s="371"/>
      <c r="AW282" s="371"/>
      <c r="AX282" s="371"/>
      <c r="AY282" s="371"/>
      <c r="AZ282" s="371"/>
      <c r="BA282" s="371"/>
      <c r="BB282" s="371"/>
      <c r="BC282" s="372"/>
      <c r="BD282" s="198"/>
      <c r="BM282" s="109"/>
      <c r="BO282" s="110"/>
    </row>
    <row r="283" spans="1:67" s="92" customFormat="1" ht="6" customHeight="1" x14ac:dyDescent="0.25">
      <c r="A283" s="233"/>
      <c r="B283" s="102"/>
      <c r="C283" s="103"/>
      <c r="D283" s="102"/>
      <c r="E283" s="103"/>
      <c r="F283" s="102"/>
      <c r="G283" s="104"/>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63"/>
      <c r="BD283" s="198"/>
      <c r="BM283" s="109"/>
      <c r="BO283" s="110"/>
    </row>
    <row r="284" spans="1:67" s="92" customFormat="1" x14ac:dyDescent="0.25">
      <c r="A284" s="233">
        <f>'Doc Review '!B153</f>
        <v>0</v>
      </c>
      <c r="B284" s="373" t="s">
        <v>443</v>
      </c>
      <c r="C284" s="374"/>
      <c r="D284" s="374"/>
      <c r="E284" s="374"/>
      <c r="F284" s="374"/>
      <c r="G284" s="374"/>
      <c r="H284" s="374"/>
      <c r="I284" s="374"/>
      <c r="J284" s="374"/>
      <c r="K284" s="374"/>
      <c r="L284" s="374"/>
      <c r="M284" s="374"/>
      <c r="N284" s="374"/>
      <c r="O284" s="374"/>
      <c r="P284" s="374"/>
      <c r="Q284" s="374"/>
      <c r="R284" s="374"/>
      <c r="S284" s="374"/>
      <c r="T284" s="374"/>
      <c r="U284" s="374"/>
      <c r="V284" s="374"/>
      <c r="W284" s="374"/>
      <c r="X284" s="374"/>
      <c r="Y284" s="374"/>
      <c r="Z284" s="374"/>
      <c r="AA284" s="374"/>
      <c r="AB284" s="374"/>
      <c r="AC284" s="374"/>
      <c r="AD284" s="374"/>
      <c r="AE284" s="374"/>
      <c r="AF284" s="374"/>
      <c r="AG284" s="374"/>
      <c r="AH284" s="374"/>
      <c r="AI284" s="374"/>
      <c r="AJ284" s="374"/>
      <c r="AK284" s="374"/>
      <c r="AL284" s="374"/>
      <c r="AM284" s="374"/>
      <c r="AN284" s="374"/>
      <c r="AO284" s="374"/>
      <c r="AP284" s="374"/>
      <c r="AQ284" s="374"/>
      <c r="AR284" s="374"/>
      <c r="AS284" s="374"/>
      <c r="AT284" s="374"/>
      <c r="AU284" s="374"/>
      <c r="AV284" s="374"/>
      <c r="AW284" s="374"/>
      <c r="AX284" s="374"/>
      <c r="AY284" s="374"/>
      <c r="AZ284" s="374"/>
      <c r="BA284" s="374"/>
      <c r="BB284" s="374"/>
      <c r="BC284" s="375"/>
      <c r="BD284" s="198"/>
      <c r="BM284" s="109"/>
      <c r="BO284" s="110"/>
    </row>
    <row r="285" spans="1:67" s="92" customFormat="1" ht="75.75" customHeight="1" x14ac:dyDescent="0.25">
      <c r="A285" s="233"/>
      <c r="B285" s="370"/>
      <c r="C285" s="371"/>
      <c r="D285" s="371"/>
      <c r="E285" s="371"/>
      <c r="F285" s="371"/>
      <c r="G285" s="371"/>
      <c r="H285" s="371"/>
      <c r="I285" s="371"/>
      <c r="J285" s="371"/>
      <c r="K285" s="371"/>
      <c r="L285" s="371"/>
      <c r="M285" s="371"/>
      <c r="N285" s="371"/>
      <c r="O285" s="371"/>
      <c r="P285" s="371"/>
      <c r="Q285" s="371"/>
      <c r="R285" s="371"/>
      <c r="S285" s="371"/>
      <c r="T285" s="371"/>
      <c r="U285" s="371"/>
      <c r="V285" s="371"/>
      <c r="W285" s="371"/>
      <c r="X285" s="371"/>
      <c r="Y285" s="371"/>
      <c r="Z285" s="371"/>
      <c r="AA285" s="371"/>
      <c r="AB285" s="371"/>
      <c r="AC285" s="371"/>
      <c r="AD285" s="371"/>
      <c r="AE285" s="371"/>
      <c r="AF285" s="371"/>
      <c r="AG285" s="371"/>
      <c r="AH285" s="371"/>
      <c r="AI285" s="371"/>
      <c r="AJ285" s="371"/>
      <c r="AK285" s="371"/>
      <c r="AL285" s="371"/>
      <c r="AM285" s="371"/>
      <c r="AN285" s="371"/>
      <c r="AO285" s="371"/>
      <c r="AP285" s="371"/>
      <c r="AQ285" s="371"/>
      <c r="AR285" s="371"/>
      <c r="AS285" s="371"/>
      <c r="AT285" s="371"/>
      <c r="AU285" s="371"/>
      <c r="AV285" s="371"/>
      <c r="AW285" s="371"/>
      <c r="AX285" s="371"/>
      <c r="AY285" s="371"/>
      <c r="AZ285" s="371"/>
      <c r="BA285" s="371"/>
      <c r="BB285" s="371"/>
      <c r="BC285" s="372"/>
      <c r="BD285" s="198"/>
      <c r="BM285" s="109"/>
      <c r="BO285" s="110"/>
    </row>
    <row r="286" spans="1:67" s="92" customFormat="1" ht="6" customHeight="1" x14ac:dyDescent="0.25">
      <c r="A286" s="233"/>
      <c r="B286" s="102"/>
      <c r="C286" s="103"/>
      <c r="D286" s="102"/>
      <c r="E286" s="103"/>
      <c r="F286" s="102"/>
      <c r="G286" s="104"/>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63"/>
      <c r="BD286" s="198"/>
      <c r="BM286" s="109"/>
      <c r="BO286" s="110"/>
    </row>
    <row r="287" spans="1:67" s="92" customFormat="1" x14ac:dyDescent="0.25">
      <c r="A287" s="233">
        <f>'Doc Review '!B154</f>
        <v>0</v>
      </c>
      <c r="B287" s="373" t="s">
        <v>444</v>
      </c>
      <c r="C287" s="374"/>
      <c r="D287" s="374"/>
      <c r="E287" s="374"/>
      <c r="F287" s="374"/>
      <c r="G287" s="374"/>
      <c r="H287" s="374"/>
      <c r="I287" s="374"/>
      <c r="J287" s="374"/>
      <c r="K287" s="374"/>
      <c r="L287" s="374"/>
      <c r="M287" s="374"/>
      <c r="N287" s="374"/>
      <c r="O287" s="374"/>
      <c r="P287" s="374"/>
      <c r="Q287" s="374"/>
      <c r="R287" s="374"/>
      <c r="S287" s="374"/>
      <c r="T287" s="374"/>
      <c r="U287" s="374"/>
      <c r="V287" s="374"/>
      <c r="W287" s="374"/>
      <c r="X287" s="374"/>
      <c r="Y287" s="374"/>
      <c r="Z287" s="374"/>
      <c r="AA287" s="374"/>
      <c r="AB287" s="374"/>
      <c r="AC287" s="374"/>
      <c r="AD287" s="374"/>
      <c r="AE287" s="374"/>
      <c r="AF287" s="374"/>
      <c r="AG287" s="374"/>
      <c r="AH287" s="374"/>
      <c r="AI287" s="374"/>
      <c r="AJ287" s="374"/>
      <c r="AK287" s="374"/>
      <c r="AL287" s="374"/>
      <c r="AM287" s="374"/>
      <c r="AN287" s="374"/>
      <c r="AO287" s="374"/>
      <c r="AP287" s="374"/>
      <c r="AQ287" s="374"/>
      <c r="AR287" s="374"/>
      <c r="AS287" s="374"/>
      <c r="AT287" s="374"/>
      <c r="AU287" s="374"/>
      <c r="AV287" s="374"/>
      <c r="AW287" s="374"/>
      <c r="AX287" s="374"/>
      <c r="AY287" s="374"/>
      <c r="AZ287" s="374"/>
      <c r="BA287" s="374"/>
      <c r="BB287" s="374"/>
      <c r="BC287" s="375"/>
      <c r="BD287" s="198"/>
      <c r="BM287" s="109"/>
      <c r="BO287" s="110"/>
    </row>
    <row r="288" spans="1:67" s="92" customFormat="1" ht="75.75" customHeight="1" x14ac:dyDescent="0.25">
      <c r="A288" s="233"/>
      <c r="B288" s="370"/>
      <c r="C288" s="371"/>
      <c r="D288" s="371"/>
      <c r="E288" s="371"/>
      <c r="F288" s="371"/>
      <c r="G288" s="371"/>
      <c r="H288" s="371"/>
      <c r="I288" s="371"/>
      <c r="J288" s="371"/>
      <c r="K288" s="371"/>
      <c r="L288" s="371"/>
      <c r="M288" s="371"/>
      <c r="N288" s="371"/>
      <c r="O288" s="371"/>
      <c r="P288" s="371"/>
      <c r="Q288" s="371"/>
      <c r="R288" s="371"/>
      <c r="S288" s="371"/>
      <c r="T288" s="371"/>
      <c r="U288" s="371"/>
      <c r="V288" s="371"/>
      <c r="W288" s="371"/>
      <c r="X288" s="371"/>
      <c r="Y288" s="371"/>
      <c r="Z288" s="371"/>
      <c r="AA288" s="371"/>
      <c r="AB288" s="371"/>
      <c r="AC288" s="371"/>
      <c r="AD288" s="371"/>
      <c r="AE288" s="371"/>
      <c r="AF288" s="371"/>
      <c r="AG288" s="371"/>
      <c r="AH288" s="371"/>
      <c r="AI288" s="371"/>
      <c r="AJ288" s="371"/>
      <c r="AK288" s="371"/>
      <c r="AL288" s="371"/>
      <c r="AM288" s="371"/>
      <c r="AN288" s="371"/>
      <c r="AO288" s="371"/>
      <c r="AP288" s="371"/>
      <c r="AQ288" s="371"/>
      <c r="AR288" s="371"/>
      <c r="AS288" s="371"/>
      <c r="AT288" s="371"/>
      <c r="AU288" s="371"/>
      <c r="AV288" s="371"/>
      <c r="AW288" s="371"/>
      <c r="AX288" s="371"/>
      <c r="AY288" s="371"/>
      <c r="AZ288" s="371"/>
      <c r="BA288" s="371"/>
      <c r="BB288" s="371"/>
      <c r="BC288" s="372"/>
      <c r="BD288" s="198"/>
      <c r="BE288" s="98"/>
      <c r="BM288" s="109"/>
      <c r="BO288" s="110"/>
    </row>
    <row r="289" spans="1:67" s="92" customFormat="1" ht="6" customHeight="1" x14ac:dyDescent="0.25">
      <c r="A289" s="233"/>
      <c r="B289" s="102"/>
      <c r="C289" s="103"/>
      <c r="D289" s="102"/>
      <c r="E289" s="103"/>
      <c r="F289" s="102"/>
      <c r="G289" s="104"/>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63"/>
      <c r="BD289" s="198"/>
      <c r="BE289" s="98"/>
      <c r="BM289" s="109"/>
      <c r="BO289" s="110"/>
    </row>
    <row r="290" spans="1:67" s="92" customFormat="1" x14ac:dyDescent="0.25">
      <c r="A290" s="233">
        <f>'Doc Review '!B155</f>
        <v>0</v>
      </c>
      <c r="B290" s="373" t="s">
        <v>445</v>
      </c>
      <c r="C290" s="374"/>
      <c r="D290" s="374"/>
      <c r="E290" s="374"/>
      <c r="F290" s="374"/>
      <c r="G290" s="374"/>
      <c r="H290" s="374"/>
      <c r="I290" s="374"/>
      <c r="J290" s="374"/>
      <c r="K290" s="374"/>
      <c r="L290" s="374"/>
      <c r="M290" s="374"/>
      <c r="N290" s="374"/>
      <c r="O290" s="374"/>
      <c r="P290" s="374"/>
      <c r="Q290" s="374"/>
      <c r="R290" s="374"/>
      <c r="S290" s="374"/>
      <c r="T290" s="374"/>
      <c r="U290" s="374"/>
      <c r="V290" s="374"/>
      <c r="W290" s="374"/>
      <c r="X290" s="374"/>
      <c r="Y290" s="374"/>
      <c r="Z290" s="374"/>
      <c r="AA290" s="374"/>
      <c r="AB290" s="374"/>
      <c r="AC290" s="374"/>
      <c r="AD290" s="374"/>
      <c r="AE290" s="374"/>
      <c r="AF290" s="374"/>
      <c r="AG290" s="374"/>
      <c r="AH290" s="374"/>
      <c r="AI290" s="374"/>
      <c r="AJ290" s="374"/>
      <c r="AK290" s="374"/>
      <c r="AL290" s="374"/>
      <c r="AM290" s="374"/>
      <c r="AN290" s="374"/>
      <c r="AO290" s="374"/>
      <c r="AP290" s="374"/>
      <c r="AQ290" s="374"/>
      <c r="AR290" s="374"/>
      <c r="AS290" s="374"/>
      <c r="AT290" s="374"/>
      <c r="AU290" s="374"/>
      <c r="AV290" s="374"/>
      <c r="AW290" s="374"/>
      <c r="AX290" s="374"/>
      <c r="AY290" s="374"/>
      <c r="AZ290" s="374"/>
      <c r="BA290" s="374"/>
      <c r="BB290" s="374"/>
      <c r="BC290" s="375"/>
      <c r="BD290" s="198"/>
      <c r="BE290" s="98"/>
      <c r="BM290" s="109"/>
      <c r="BO290" s="110"/>
    </row>
    <row r="291" spans="1:67" s="92" customFormat="1" ht="75.75" customHeight="1" x14ac:dyDescent="0.25">
      <c r="A291" s="233"/>
      <c r="B291" s="370"/>
      <c r="C291" s="371"/>
      <c r="D291" s="371"/>
      <c r="E291" s="371"/>
      <c r="F291" s="371"/>
      <c r="G291" s="371"/>
      <c r="H291" s="371"/>
      <c r="I291" s="371"/>
      <c r="J291" s="371"/>
      <c r="K291" s="371"/>
      <c r="L291" s="371"/>
      <c r="M291" s="371"/>
      <c r="N291" s="371"/>
      <c r="O291" s="371"/>
      <c r="P291" s="371"/>
      <c r="Q291" s="371"/>
      <c r="R291" s="371"/>
      <c r="S291" s="371"/>
      <c r="T291" s="371"/>
      <c r="U291" s="371"/>
      <c r="V291" s="371"/>
      <c r="W291" s="371"/>
      <c r="X291" s="371"/>
      <c r="Y291" s="371"/>
      <c r="Z291" s="371"/>
      <c r="AA291" s="371"/>
      <c r="AB291" s="371"/>
      <c r="AC291" s="371"/>
      <c r="AD291" s="371"/>
      <c r="AE291" s="371"/>
      <c r="AF291" s="371"/>
      <c r="AG291" s="371"/>
      <c r="AH291" s="371"/>
      <c r="AI291" s="371"/>
      <c r="AJ291" s="371"/>
      <c r="AK291" s="371"/>
      <c r="AL291" s="371"/>
      <c r="AM291" s="371"/>
      <c r="AN291" s="371"/>
      <c r="AO291" s="371"/>
      <c r="AP291" s="371"/>
      <c r="AQ291" s="371"/>
      <c r="AR291" s="371"/>
      <c r="AS291" s="371"/>
      <c r="AT291" s="371"/>
      <c r="AU291" s="371"/>
      <c r="AV291" s="371"/>
      <c r="AW291" s="371"/>
      <c r="AX291" s="371"/>
      <c r="AY291" s="371"/>
      <c r="AZ291" s="371"/>
      <c r="BA291" s="371"/>
      <c r="BB291" s="371"/>
      <c r="BC291" s="372"/>
      <c r="BD291" s="198"/>
      <c r="BE291" s="98"/>
      <c r="BM291" s="109"/>
      <c r="BO291" s="110"/>
    </row>
    <row r="292" spans="1:67" s="92" customFormat="1" ht="6" customHeight="1" x14ac:dyDescent="0.25">
      <c r="A292" s="233"/>
      <c r="B292" s="102"/>
      <c r="C292" s="103"/>
      <c r="D292" s="102"/>
      <c r="E292" s="103"/>
      <c r="F292" s="102"/>
      <c r="G292" s="104"/>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63"/>
      <c r="BD292" s="198"/>
      <c r="BM292" s="109"/>
      <c r="BO292" s="110"/>
    </row>
    <row r="293" spans="1:67" s="92" customFormat="1" x14ac:dyDescent="0.25">
      <c r="A293" s="233">
        <f>'Doc Review '!B156</f>
        <v>0</v>
      </c>
      <c r="B293" s="373" t="s">
        <v>446</v>
      </c>
      <c r="C293" s="374"/>
      <c r="D293" s="374"/>
      <c r="E293" s="374"/>
      <c r="F293" s="374"/>
      <c r="G293" s="374"/>
      <c r="H293" s="374"/>
      <c r="I293" s="374"/>
      <c r="J293" s="374"/>
      <c r="K293" s="374"/>
      <c r="L293" s="374"/>
      <c r="M293" s="374"/>
      <c r="N293" s="374"/>
      <c r="O293" s="374"/>
      <c r="P293" s="374"/>
      <c r="Q293" s="374"/>
      <c r="R293" s="374"/>
      <c r="S293" s="374"/>
      <c r="T293" s="374"/>
      <c r="U293" s="374"/>
      <c r="V293" s="374"/>
      <c r="W293" s="374"/>
      <c r="X293" s="374"/>
      <c r="Y293" s="374"/>
      <c r="Z293" s="374"/>
      <c r="AA293" s="374"/>
      <c r="AB293" s="374"/>
      <c r="AC293" s="374"/>
      <c r="AD293" s="374"/>
      <c r="AE293" s="374"/>
      <c r="AF293" s="374"/>
      <c r="AG293" s="374"/>
      <c r="AH293" s="374"/>
      <c r="AI293" s="374"/>
      <c r="AJ293" s="374"/>
      <c r="AK293" s="374"/>
      <c r="AL293" s="374"/>
      <c r="AM293" s="374"/>
      <c r="AN293" s="374"/>
      <c r="AO293" s="374"/>
      <c r="AP293" s="374"/>
      <c r="AQ293" s="374"/>
      <c r="AR293" s="374"/>
      <c r="AS293" s="374"/>
      <c r="AT293" s="374"/>
      <c r="AU293" s="374"/>
      <c r="AV293" s="374"/>
      <c r="AW293" s="374"/>
      <c r="AX293" s="374"/>
      <c r="AY293" s="374"/>
      <c r="AZ293" s="374"/>
      <c r="BA293" s="374"/>
      <c r="BB293" s="374"/>
      <c r="BC293" s="375"/>
      <c r="BD293" s="198"/>
      <c r="BM293" s="109"/>
      <c r="BO293" s="110"/>
    </row>
    <row r="294" spans="1:67" s="92" customFormat="1" ht="75.75" customHeight="1" x14ac:dyDescent="0.25">
      <c r="A294" s="233"/>
      <c r="B294" s="370"/>
      <c r="C294" s="371"/>
      <c r="D294" s="371"/>
      <c r="E294" s="371"/>
      <c r="F294" s="371"/>
      <c r="G294" s="371"/>
      <c r="H294" s="371"/>
      <c r="I294" s="371"/>
      <c r="J294" s="371"/>
      <c r="K294" s="371"/>
      <c r="L294" s="371"/>
      <c r="M294" s="371"/>
      <c r="N294" s="371"/>
      <c r="O294" s="371"/>
      <c r="P294" s="371"/>
      <c r="Q294" s="371"/>
      <c r="R294" s="371"/>
      <c r="S294" s="371"/>
      <c r="T294" s="371"/>
      <c r="U294" s="371"/>
      <c r="V294" s="371"/>
      <c r="W294" s="371"/>
      <c r="X294" s="371"/>
      <c r="Y294" s="371"/>
      <c r="Z294" s="371"/>
      <c r="AA294" s="371"/>
      <c r="AB294" s="371"/>
      <c r="AC294" s="371"/>
      <c r="AD294" s="371"/>
      <c r="AE294" s="371"/>
      <c r="AF294" s="371"/>
      <c r="AG294" s="371"/>
      <c r="AH294" s="371"/>
      <c r="AI294" s="371"/>
      <c r="AJ294" s="371"/>
      <c r="AK294" s="371"/>
      <c r="AL294" s="371"/>
      <c r="AM294" s="371"/>
      <c r="AN294" s="371"/>
      <c r="AO294" s="371"/>
      <c r="AP294" s="371"/>
      <c r="AQ294" s="371"/>
      <c r="AR294" s="371"/>
      <c r="AS294" s="371"/>
      <c r="AT294" s="371"/>
      <c r="AU294" s="371"/>
      <c r="AV294" s="371"/>
      <c r="AW294" s="371"/>
      <c r="AX294" s="371"/>
      <c r="AY294" s="371"/>
      <c r="AZ294" s="371"/>
      <c r="BA294" s="371"/>
      <c r="BB294" s="371"/>
      <c r="BC294" s="372"/>
      <c r="BD294" s="198"/>
      <c r="BM294" s="109"/>
      <c r="BO294" s="110"/>
    </row>
    <row r="295" spans="1:67" s="92" customFormat="1" ht="6" customHeight="1" x14ac:dyDescent="0.25">
      <c r="A295" s="233"/>
      <c r="B295" s="102"/>
      <c r="C295" s="103"/>
      <c r="D295" s="102"/>
      <c r="E295" s="103"/>
      <c r="F295" s="102"/>
      <c r="G295" s="104"/>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63"/>
      <c r="BD295" s="198"/>
      <c r="BM295" s="109"/>
      <c r="BO295" s="110"/>
    </row>
    <row r="296" spans="1:67" s="92" customFormat="1" x14ac:dyDescent="0.25">
      <c r="A296" s="233">
        <f>'Doc Review '!B157</f>
        <v>0</v>
      </c>
      <c r="B296" s="373" t="s">
        <v>447</v>
      </c>
      <c r="C296" s="374"/>
      <c r="D296" s="374"/>
      <c r="E296" s="374"/>
      <c r="F296" s="374"/>
      <c r="G296" s="374"/>
      <c r="H296" s="374"/>
      <c r="I296" s="374"/>
      <c r="J296" s="374"/>
      <c r="K296" s="374"/>
      <c r="L296" s="374"/>
      <c r="M296" s="374"/>
      <c r="N296" s="374"/>
      <c r="O296" s="374"/>
      <c r="P296" s="374"/>
      <c r="Q296" s="374"/>
      <c r="R296" s="374"/>
      <c r="S296" s="374"/>
      <c r="T296" s="374"/>
      <c r="U296" s="374"/>
      <c r="V296" s="374"/>
      <c r="W296" s="374"/>
      <c r="X296" s="374"/>
      <c r="Y296" s="374"/>
      <c r="Z296" s="374"/>
      <c r="AA296" s="374"/>
      <c r="AB296" s="374"/>
      <c r="AC296" s="374"/>
      <c r="AD296" s="374"/>
      <c r="AE296" s="374"/>
      <c r="AF296" s="374"/>
      <c r="AG296" s="374"/>
      <c r="AH296" s="374"/>
      <c r="AI296" s="374"/>
      <c r="AJ296" s="374"/>
      <c r="AK296" s="374"/>
      <c r="AL296" s="374"/>
      <c r="AM296" s="374"/>
      <c r="AN296" s="374"/>
      <c r="AO296" s="374"/>
      <c r="AP296" s="374"/>
      <c r="AQ296" s="374"/>
      <c r="AR296" s="374"/>
      <c r="AS296" s="374"/>
      <c r="AT296" s="374"/>
      <c r="AU296" s="374"/>
      <c r="AV296" s="374"/>
      <c r="AW296" s="374"/>
      <c r="AX296" s="374"/>
      <c r="AY296" s="374"/>
      <c r="AZ296" s="374"/>
      <c r="BA296" s="374"/>
      <c r="BB296" s="374"/>
      <c r="BC296" s="375"/>
      <c r="BD296" s="198"/>
      <c r="BM296" s="109"/>
      <c r="BO296" s="110"/>
    </row>
    <row r="297" spans="1:67" s="92" customFormat="1" ht="75.75" customHeight="1" x14ac:dyDescent="0.25">
      <c r="A297" s="233"/>
      <c r="B297" s="370"/>
      <c r="C297" s="371"/>
      <c r="D297" s="371"/>
      <c r="E297" s="371"/>
      <c r="F297" s="371"/>
      <c r="G297" s="371"/>
      <c r="H297" s="371"/>
      <c r="I297" s="371"/>
      <c r="J297" s="371"/>
      <c r="K297" s="371"/>
      <c r="L297" s="371"/>
      <c r="M297" s="371"/>
      <c r="N297" s="371"/>
      <c r="O297" s="371"/>
      <c r="P297" s="371"/>
      <c r="Q297" s="371"/>
      <c r="R297" s="371"/>
      <c r="S297" s="371"/>
      <c r="T297" s="371"/>
      <c r="U297" s="371"/>
      <c r="V297" s="371"/>
      <c r="W297" s="371"/>
      <c r="X297" s="371"/>
      <c r="Y297" s="371"/>
      <c r="Z297" s="371"/>
      <c r="AA297" s="371"/>
      <c r="AB297" s="371"/>
      <c r="AC297" s="371"/>
      <c r="AD297" s="371"/>
      <c r="AE297" s="371"/>
      <c r="AF297" s="371"/>
      <c r="AG297" s="371"/>
      <c r="AH297" s="371"/>
      <c r="AI297" s="371"/>
      <c r="AJ297" s="371"/>
      <c r="AK297" s="371"/>
      <c r="AL297" s="371"/>
      <c r="AM297" s="371"/>
      <c r="AN297" s="371"/>
      <c r="AO297" s="371"/>
      <c r="AP297" s="371"/>
      <c r="AQ297" s="371"/>
      <c r="AR297" s="371"/>
      <c r="AS297" s="371"/>
      <c r="AT297" s="371"/>
      <c r="AU297" s="371"/>
      <c r="AV297" s="371"/>
      <c r="AW297" s="371"/>
      <c r="AX297" s="371"/>
      <c r="AY297" s="371"/>
      <c r="AZ297" s="371"/>
      <c r="BA297" s="371"/>
      <c r="BB297" s="371"/>
      <c r="BC297" s="372"/>
      <c r="BD297" s="198"/>
      <c r="BM297" s="109"/>
      <c r="BO297" s="110"/>
    </row>
    <row r="298" spans="1:67" s="92" customFormat="1" ht="6" customHeight="1" x14ac:dyDescent="0.25">
      <c r="A298" s="233"/>
      <c r="B298" s="102"/>
      <c r="C298" s="103"/>
      <c r="D298" s="102"/>
      <c r="E298" s="103"/>
      <c r="F298" s="102"/>
      <c r="G298" s="104"/>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63"/>
      <c r="BD298" s="198"/>
      <c r="BM298" s="109"/>
      <c r="BO298" s="110"/>
    </row>
    <row r="299" spans="1:67" s="92" customFormat="1" x14ac:dyDescent="0.25">
      <c r="A299" s="233">
        <f>'Doc Review '!B158</f>
        <v>0</v>
      </c>
      <c r="B299" s="373" t="s">
        <v>448</v>
      </c>
      <c r="C299" s="374"/>
      <c r="D299" s="374"/>
      <c r="E299" s="374"/>
      <c r="F299" s="374"/>
      <c r="G299" s="374"/>
      <c r="H299" s="374"/>
      <c r="I299" s="374"/>
      <c r="J299" s="374"/>
      <c r="K299" s="374"/>
      <c r="L299" s="374"/>
      <c r="M299" s="374"/>
      <c r="N299" s="374"/>
      <c r="O299" s="374"/>
      <c r="P299" s="374"/>
      <c r="Q299" s="374"/>
      <c r="R299" s="374"/>
      <c r="S299" s="374"/>
      <c r="T299" s="374"/>
      <c r="U299" s="374"/>
      <c r="V299" s="374"/>
      <c r="W299" s="374"/>
      <c r="X299" s="374"/>
      <c r="Y299" s="374"/>
      <c r="Z299" s="374"/>
      <c r="AA299" s="374"/>
      <c r="AB299" s="374"/>
      <c r="AC299" s="374"/>
      <c r="AD299" s="374"/>
      <c r="AE299" s="374"/>
      <c r="AF299" s="374"/>
      <c r="AG299" s="374"/>
      <c r="AH299" s="374"/>
      <c r="AI299" s="374"/>
      <c r="AJ299" s="374"/>
      <c r="AK299" s="374"/>
      <c r="AL299" s="374"/>
      <c r="AM299" s="374"/>
      <c r="AN299" s="374"/>
      <c r="AO299" s="374"/>
      <c r="AP299" s="374"/>
      <c r="AQ299" s="374"/>
      <c r="AR299" s="374"/>
      <c r="AS299" s="374"/>
      <c r="AT299" s="374"/>
      <c r="AU299" s="374"/>
      <c r="AV299" s="374"/>
      <c r="AW299" s="374"/>
      <c r="AX299" s="374"/>
      <c r="AY299" s="374"/>
      <c r="AZ299" s="374"/>
      <c r="BA299" s="374"/>
      <c r="BB299" s="374"/>
      <c r="BC299" s="375"/>
      <c r="BD299" s="198"/>
      <c r="BM299" s="109"/>
      <c r="BO299" s="110"/>
    </row>
    <row r="300" spans="1:67" s="92" customFormat="1" ht="75.75" customHeight="1" x14ac:dyDescent="0.25">
      <c r="A300" s="233"/>
      <c r="B300" s="370"/>
      <c r="C300" s="371"/>
      <c r="D300" s="371"/>
      <c r="E300" s="371"/>
      <c r="F300" s="371"/>
      <c r="G300" s="371"/>
      <c r="H300" s="371"/>
      <c r="I300" s="371"/>
      <c r="J300" s="371"/>
      <c r="K300" s="371"/>
      <c r="L300" s="371"/>
      <c r="M300" s="371"/>
      <c r="N300" s="371"/>
      <c r="O300" s="371"/>
      <c r="P300" s="371"/>
      <c r="Q300" s="371"/>
      <c r="R300" s="371"/>
      <c r="S300" s="371"/>
      <c r="T300" s="371"/>
      <c r="U300" s="371"/>
      <c r="V300" s="371"/>
      <c r="W300" s="371"/>
      <c r="X300" s="371"/>
      <c r="Y300" s="371"/>
      <c r="Z300" s="371"/>
      <c r="AA300" s="371"/>
      <c r="AB300" s="371"/>
      <c r="AC300" s="371"/>
      <c r="AD300" s="371"/>
      <c r="AE300" s="371"/>
      <c r="AF300" s="371"/>
      <c r="AG300" s="371"/>
      <c r="AH300" s="371"/>
      <c r="AI300" s="371"/>
      <c r="AJ300" s="371"/>
      <c r="AK300" s="371"/>
      <c r="AL300" s="371"/>
      <c r="AM300" s="371"/>
      <c r="AN300" s="371"/>
      <c r="AO300" s="371"/>
      <c r="AP300" s="371"/>
      <c r="AQ300" s="371"/>
      <c r="AR300" s="371"/>
      <c r="AS300" s="371"/>
      <c r="AT300" s="371"/>
      <c r="AU300" s="371"/>
      <c r="AV300" s="371"/>
      <c r="AW300" s="371"/>
      <c r="AX300" s="371"/>
      <c r="AY300" s="371"/>
      <c r="AZ300" s="371"/>
      <c r="BA300" s="371"/>
      <c r="BB300" s="371"/>
      <c r="BC300" s="372"/>
      <c r="BD300" s="198"/>
      <c r="BM300" s="109"/>
      <c r="BO300" s="110"/>
    </row>
    <row r="301" spans="1:67" s="92" customFormat="1" ht="6" customHeight="1" x14ac:dyDescent="0.25">
      <c r="A301" s="233"/>
      <c r="B301" s="102"/>
      <c r="C301" s="103"/>
      <c r="D301" s="102"/>
      <c r="E301" s="103"/>
      <c r="F301" s="102"/>
      <c r="G301" s="104"/>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63"/>
      <c r="BD301" s="198"/>
      <c r="BM301" s="109"/>
      <c r="BO301" s="110"/>
    </row>
    <row r="302" spans="1:67" s="92" customFormat="1" x14ac:dyDescent="0.25">
      <c r="A302" s="233">
        <f>'Doc Review '!B159</f>
        <v>0</v>
      </c>
      <c r="B302" s="373" t="s">
        <v>449</v>
      </c>
      <c r="C302" s="374"/>
      <c r="D302" s="374"/>
      <c r="E302" s="374"/>
      <c r="F302" s="374"/>
      <c r="G302" s="374"/>
      <c r="H302" s="374"/>
      <c r="I302" s="374"/>
      <c r="J302" s="374"/>
      <c r="K302" s="374"/>
      <c r="L302" s="374"/>
      <c r="M302" s="374"/>
      <c r="N302" s="374"/>
      <c r="O302" s="374"/>
      <c r="P302" s="374"/>
      <c r="Q302" s="374"/>
      <c r="R302" s="374"/>
      <c r="S302" s="374"/>
      <c r="T302" s="374"/>
      <c r="U302" s="374"/>
      <c r="V302" s="374"/>
      <c r="W302" s="374"/>
      <c r="X302" s="374"/>
      <c r="Y302" s="374"/>
      <c r="Z302" s="374"/>
      <c r="AA302" s="374"/>
      <c r="AB302" s="374"/>
      <c r="AC302" s="374"/>
      <c r="AD302" s="374"/>
      <c r="AE302" s="374"/>
      <c r="AF302" s="374"/>
      <c r="AG302" s="374"/>
      <c r="AH302" s="374"/>
      <c r="AI302" s="374"/>
      <c r="AJ302" s="374"/>
      <c r="AK302" s="374"/>
      <c r="AL302" s="374"/>
      <c r="AM302" s="374"/>
      <c r="AN302" s="374"/>
      <c r="AO302" s="374"/>
      <c r="AP302" s="374"/>
      <c r="AQ302" s="374"/>
      <c r="AR302" s="374"/>
      <c r="AS302" s="374"/>
      <c r="AT302" s="374"/>
      <c r="AU302" s="374"/>
      <c r="AV302" s="374"/>
      <c r="AW302" s="374"/>
      <c r="AX302" s="374"/>
      <c r="AY302" s="374"/>
      <c r="AZ302" s="374"/>
      <c r="BA302" s="374"/>
      <c r="BB302" s="374"/>
      <c r="BC302" s="375"/>
      <c r="BD302" s="198"/>
      <c r="BM302" s="109"/>
      <c r="BO302" s="110"/>
    </row>
    <row r="303" spans="1:67" s="92" customFormat="1" ht="75.75" customHeight="1" x14ac:dyDescent="0.25">
      <c r="A303" s="233"/>
      <c r="B303" s="370"/>
      <c r="C303" s="371"/>
      <c r="D303" s="371"/>
      <c r="E303" s="371"/>
      <c r="F303" s="371"/>
      <c r="G303" s="371"/>
      <c r="H303" s="371"/>
      <c r="I303" s="371"/>
      <c r="J303" s="371"/>
      <c r="K303" s="371"/>
      <c r="L303" s="371"/>
      <c r="M303" s="371"/>
      <c r="N303" s="371"/>
      <c r="O303" s="371"/>
      <c r="P303" s="371"/>
      <c r="Q303" s="371"/>
      <c r="R303" s="371"/>
      <c r="S303" s="371"/>
      <c r="T303" s="371"/>
      <c r="U303" s="371"/>
      <c r="V303" s="371"/>
      <c r="W303" s="371"/>
      <c r="X303" s="371"/>
      <c r="Y303" s="371"/>
      <c r="Z303" s="371"/>
      <c r="AA303" s="371"/>
      <c r="AB303" s="371"/>
      <c r="AC303" s="371"/>
      <c r="AD303" s="371"/>
      <c r="AE303" s="371"/>
      <c r="AF303" s="371"/>
      <c r="AG303" s="371"/>
      <c r="AH303" s="371"/>
      <c r="AI303" s="371"/>
      <c r="AJ303" s="371"/>
      <c r="AK303" s="371"/>
      <c r="AL303" s="371"/>
      <c r="AM303" s="371"/>
      <c r="AN303" s="371"/>
      <c r="AO303" s="371"/>
      <c r="AP303" s="371"/>
      <c r="AQ303" s="371"/>
      <c r="AR303" s="371"/>
      <c r="AS303" s="371"/>
      <c r="AT303" s="371"/>
      <c r="AU303" s="371"/>
      <c r="AV303" s="371"/>
      <c r="AW303" s="371"/>
      <c r="AX303" s="371"/>
      <c r="AY303" s="371"/>
      <c r="AZ303" s="371"/>
      <c r="BA303" s="371"/>
      <c r="BB303" s="371"/>
      <c r="BC303" s="372"/>
      <c r="BD303" s="198"/>
      <c r="BM303" s="109"/>
      <c r="BO303" s="110"/>
    </row>
    <row r="304" spans="1:67" s="92" customFormat="1" ht="6" customHeight="1" x14ac:dyDescent="0.25">
      <c r="A304" s="233"/>
      <c r="B304" s="102"/>
      <c r="C304" s="103"/>
      <c r="D304" s="102"/>
      <c r="E304" s="103"/>
      <c r="F304" s="102"/>
      <c r="G304" s="104"/>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63"/>
      <c r="BD304" s="198"/>
      <c r="BM304" s="109"/>
      <c r="BO304" s="110"/>
    </row>
    <row r="305" spans="1:67" s="92" customFormat="1" x14ac:dyDescent="0.25">
      <c r="A305" s="233">
        <f>'Doc Review '!B160</f>
        <v>0</v>
      </c>
      <c r="B305" s="373" t="s">
        <v>450</v>
      </c>
      <c r="C305" s="374"/>
      <c r="D305" s="374"/>
      <c r="E305" s="374"/>
      <c r="F305" s="374"/>
      <c r="G305" s="374"/>
      <c r="H305" s="374"/>
      <c r="I305" s="374"/>
      <c r="J305" s="374"/>
      <c r="K305" s="374"/>
      <c r="L305" s="374"/>
      <c r="M305" s="374"/>
      <c r="N305" s="374"/>
      <c r="O305" s="374"/>
      <c r="P305" s="374"/>
      <c r="Q305" s="374"/>
      <c r="R305" s="374"/>
      <c r="S305" s="374"/>
      <c r="T305" s="374"/>
      <c r="U305" s="374"/>
      <c r="V305" s="374"/>
      <c r="W305" s="374"/>
      <c r="X305" s="374"/>
      <c r="Y305" s="374"/>
      <c r="Z305" s="374"/>
      <c r="AA305" s="374"/>
      <c r="AB305" s="374"/>
      <c r="AC305" s="374"/>
      <c r="AD305" s="374"/>
      <c r="AE305" s="374"/>
      <c r="AF305" s="374"/>
      <c r="AG305" s="374"/>
      <c r="AH305" s="374"/>
      <c r="AI305" s="374"/>
      <c r="AJ305" s="374"/>
      <c r="AK305" s="374"/>
      <c r="AL305" s="374"/>
      <c r="AM305" s="374"/>
      <c r="AN305" s="374"/>
      <c r="AO305" s="374"/>
      <c r="AP305" s="374"/>
      <c r="AQ305" s="374"/>
      <c r="AR305" s="374"/>
      <c r="AS305" s="374"/>
      <c r="AT305" s="374"/>
      <c r="AU305" s="374"/>
      <c r="AV305" s="374"/>
      <c r="AW305" s="374"/>
      <c r="AX305" s="374"/>
      <c r="AY305" s="374"/>
      <c r="AZ305" s="374"/>
      <c r="BA305" s="374"/>
      <c r="BB305" s="374"/>
      <c r="BC305" s="375"/>
      <c r="BD305" s="198"/>
      <c r="BM305" s="109"/>
      <c r="BO305" s="110"/>
    </row>
    <row r="306" spans="1:67" s="92" customFormat="1" ht="75.75" customHeight="1" x14ac:dyDescent="0.25">
      <c r="A306" s="233"/>
      <c r="B306" s="370"/>
      <c r="C306" s="371"/>
      <c r="D306" s="371"/>
      <c r="E306" s="371"/>
      <c r="F306" s="371"/>
      <c r="G306" s="371"/>
      <c r="H306" s="371"/>
      <c r="I306" s="371"/>
      <c r="J306" s="371"/>
      <c r="K306" s="371"/>
      <c r="L306" s="371"/>
      <c r="M306" s="371"/>
      <c r="N306" s="371"/>
      <c r="O306" s="371"/>
      <c r="P306" s="371"/>
      <c r="Q306" s="371"/>
      <c r="R306" s="371"/>
      <c r="S306" s="371"/>
      <c r="T306" s="371"/>
      <c r="U306" s="371"/>
      <c r="V306" s="371"/>
      <c r="W306" s="371"/>
      <c r="X306" s="371"/>
      <c r="Y306" s="371"/>
      <c r="Z306" s="371"/>
      <c r="AA306" s="371"/>
      <c r="AB306" s="371"/>
      <c r="AC306" s="371"/>
      <c r="AD306" s="371"/>
      <c r="AE306" s="371"/>
      <c r="AF306" s="371"/>
      <c r="AG306" s="371"/>
      <c r="AH306" s="371"/>
      <c r="AI306" s="371"/>
      <c r="AJ306" s="371"/>
      <c r="AK306" s="371"/>
      <c r="AL306" s="371"/>
      <c r="AM306" s="371"/>
      <c r="AN306" s="371"/>
      <c r="AO306" s="371"/>
      <c r="AP306" s="371"/>
      <c r="AQ306" s="371"/>
      <c r="AR306" s="371"/>
      <c r="AS306" s="371"/>
      <c r="AT306" s="371"/>
      <c r="AU306" s="371"/>
      <c r="AV306" s="371"/>
      <c r="AW306" s="371"/>
      <c r="AX306" s="371"/>
      <c r="AY306" s="371"/>
      <c r="AZ306" s="371"/>
      <c r="BA306" s="371"/>
      <c r="BB306" s="371"/>
      <c r="BC306" s="372"/>
      <c r="BD306" s="198"/>
      <c r="BM306" s="109"/>
      <c r="BO306" s="110"/>
    </row>
    <row r="307" spans="1:67" s="92" customFormat="1" ht="6" customHeight="1" x14ac:dyDescent="0.25">
      <c r="A307" s="233"/>
      <c r="B307" s="102"/>
      <c r="C307" s="103"/>
      <c r="D307" s="102"/>
      <c r="E307" s="103"/>
      <c r="F307" s="102"/>
      <c r="G307" s="104"/>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63"/>
      <c r="BD307" s="198"/>
      <c r="BM307" s="109"/>
      <c r="BO307" s="110"/>
    </row>
    <row r="308" spans="1:67" s="92" customFormat="1" x14ac:dyDescent="0.25">
      <c r="A308" s="233">
        <f>'Doc Review '!B165</f>
        <v>0</v>
      </c>
      <c r="B308" s="373" t="s">
        <v>451</v>
      </c>
      <c r="C308" s="374"/>
      <c r="D308" s="374"/>
      <c r="E308" s="374"/>
      <c r="F308" s="374"/>
      <c r="G308" s="374"/>
      <c r="H308" s="374"/>
      <c r="I308" s="374"/>
      <c r="J308" s="374"/>
      <c r="K308" s="374"/>
      <c r="L308" s="374"/>
      <c r="M308" s="374"/>
      <c r="N308" s="374"/>
      <c r="O308" s="374"/>
      <c r="P308" s="374"/>
      <c r="Q308" s="374"/>
      <c r="R308" s="374"/>
      <c r="S308" s="374"/>
      <c r="T308" s="374"/>
      <c r="U308" s="374"/>
      <c r="V308" s="374"/>
      <c r="W308" s="374"/>
      <c r="X308" s="374"/>
      <c r="Y308" s="374"/>
      <c r="Z308" s="374"/>
      <c r="AA308" s="374"/>
      <c r="AB308" s="374"/>
      <c r="AC308" s="374"/>
      <c r="AD308" s="374"/>
      <c r="AE308" s="374"/>
      <c r="AF308" s="374"/>
      <c r="AG308" s="374"/>
      <c r="AH308" s="374"/>
      <c r="AI308" s="374"/>
      <c r="AJ308" s="374"/>
      <c r="AK308" s="374"/>
      <c r="AL308" s="374"/>
      <c r="AM308" s="374"/>
      <c r="AN308" s="374"/>
      <c r="AO308" s="374"/>
      <c r="AP308" s="374"/>
      <c r="AQ308" s="374"/>
      <c r="AR308" s="374"/>
      <c r="AS308" s="374"/>
      <c r="AT308" s="374"/>
      <c r="AU308" s="374"/>
      <c r="AV308" s="374"/>
      <c r="AW308" s="374"/>
      <c r="AX308" s="374"/>
      <c r="AY308" s="374"/>
      <c r="AZ308" s="374"/>
      <c r="BA308" s="374"/>
      <c r="BB308" s="374"/>
      <c r="BC308" s="375"/>
      <c r="BD308" s="198"/>
      <c r="BM308" s="109"/>
      <c r="BO308" s="110"/>
    </row>
    <row r="309" spans="1:67" s="92" customFormat="1" ht="75.75" customHeight="1" x14ac:dyDescent="0.25">
      <c r="A309" s="233"/>
      <c r="B309" s="370"/>
      <c r="C309" s="371"/>
      <c r="D309" s="371"/>
      <c r="E309" s="371"/>
      <c r="F309" s="371"/>
      <c r="G309" s="371"/>
      <c r="H309" s="371"/>
      <c r="I309" s="371"/>
      <c r="J309" s="371"/>
      <c r="K309" s="371"/>
      <c r="L309" s="371"/>
      <c r="M309" s="371"/>
      <c r="N309" s="371"/>
      <c r="O309" s="371"/>
      <c r="P309" s="371"/>
      <c r="Q309" s="371"/>
      <c r="R309" s="371"/>
      <c r="S309" s="371"/>
      <c r="T309" s="371"/>
      <c r="U309" s="371"/>
      <c r="V309" s="371"/>
      <c r="W309" s="371"/>
      <c r="X309" s="371"/>
      <c r="Y309" s="371"/>
      <c r="Z309" s="371"/>
      <c r="AA309" s="371"/>
      <c r="AB309" s="371"/>
      <c r="AC309" s="371"/>
      <c r="AD309" s="371"/>
      <c r="AE309" s="371"/>
      <c r="AF309" s="371"/>
      <c r="AG309" s="371"/>
      <c r="AH309" s="371"/>
      <c r="AI309" s="371"/>
      <c r="AJ309" s="371"/>
      <c r="AK309" s="371"/>
      <c r="AL309" s="371"/>
      <c r="AM309" s="371"/>
      <c r="AN309" s="371"/>
      <c r="AO309" s="371"/>
      <c r="AP309" s="371"/>
      <c r="AQ309" s="371"/>
      <c r="AR309" s="371"/>
      <c r="AS309" s="371"/>
      <c r="AT309" s="371"/>
      <c r="AU309" s="371"/>
      <c r="AV309" s="371"/>
      <c r="AW309" s="371"/>
      <c r="AX309" s="371"/>
      <c r="AY309" s="371"/>
      <c r="AZ309" s="371"/>
      <c r="BA309" s="371"/>
      <c r="BB309" s="371"/>
      <c r="BC309" s="372"/>
      <c r="BD309" s="198"/>
      <c r="BM309" s="109"/>
      <c r="BO309" s="110"/>
    </row>
    <row r="310" spans="1:67" s="92" customFormat="1" ht="6" customHeight="1" x14ac:dyDescent="0.25">
      <c r="A310" s="233"/>
      <c r="B310" s="102"/>
      <c r="C310" s="103"/>
      <c r="D310" s="102"/>
      <c r="E310" s="103"/>
      <c r="F310" s="102"/>
      <c r="G310" s="104"/>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63"/>
      <c r="BD310" s="198"/>
      <c r="BM310" s="109"/>
      <c r="BO310" s="110"/>
    </row>
    <row r="311" spans="1:67" s="92" customFormat="1" x14ac:dyDescent="0.25">
      <c r="A311" s="233">
        <f>'Doc Review '!B166</f>
        <v>0</v>
      </c>
      <c r="B311" s="373" t="s">
        <v>452</v>
      </c>
      <c r="C311" s="374"/>
      <c r="D311" s="374"/>
      <c r="E311" s="374"/>
      <c r="F311" s="374"/>
      <c r="G311" s="374"/>
      <c r="H311" s="374"/>
      <c r="I311" s="374"/>
      <c r="J311" s="374"/>
      <c r="K311" s="374"/>
      <c r="L311" s="374"/>
      <c r="M311" s="374"/>
      <c r="N311" s="374"/>
      <c r="O311" s="374"/>
      <c r="P311" s="374"/>
      <c r="Q311" s="374"/>
      <c r="R311" s="374"/>
      <c r="S311" s="374"/>
      <c r="T311" s="374"/>
      <c r="U311" s="374"/>
      <c r="V311" s="374"/>
      <c r="W311" s="374"/>
      <c r="X311" s="374"/>
      <c r="Y311" s="374"/>
      <c r="Z311" s="374"/>
      <c r="AA311" s="374"/>
      <c r="AB311" s="374"/>
      <c r="AC311" s="374"/>
      <c r="AD311" s="374"/>
      <c r="AE311" s="374"/>
      <c r="AF311" s="374"/>
      <c r="AG311" s="374"/>
      <c r="AH311" s="374"/>
      <c r="AI311" s="374"/>
      <c r="AJ311" s="374"/>
      <c r="AK311" s="374"/>
      <c r="AL311" s="374"/>
      <c r="AM311" s="374"/>
      <c r="AN311" s="374"/>
      <c r="AO311" s="374"/>
      <c r="AP311" s="374"/>
      <c r="AQ311" s="374"/>
      <c r="AR311" s="374"/>
      <c r="AS311" s="374"/>
      <c r="AT311" s="374"/>
      <c r="AU311" s="374"/>
      <c r="AV311" s="374"/>
      <c r="AW311" s="374"/>
      <c r="AX311" s="374"/>
      <c r="AY311" s="374"/>
      <c r="AZ311" s="374"/>
      <c r="BA311" s="374"/>
      <c r="BB311" s="374"/>
      <c r="BC311" s="375"/>
      <c r="BD311" s="198"/>
      <c r="BM311" s="109"/>
      <c r="BO311" s="110"/>
    </row>
    <row r="312" spans="1:67" s="92" customFormat="1" ht="75.75" customHeight="1" x14ac:dyDescent="0.25">
      <c r="A312" s="233"/>
      <c r="B312" s="370"/>
      <c r="C312" s="371"/>
      <c r="D312" s="371"/>
      <c r="E312" s="371"/>
      <c r="F312" s="371"/>
      <c r="G312" s="371"/>
      <c r="H312" s="371"/>
      <c r="I312" s="371"/>
      <c r="J312" s="371"/>
      <c r="K312" s="371"/>
      <c r="L312" s="371"/>
      <c r="M312" s="371"/>
      <c r="N312" s="371"/>
      <c r="O312" s="371"/>
      <c r="P312" s="371"/>
      <c r="Q312" s="371"/>
      <c r="R312" s="371"/>
      <c r="S312" s="371"/>
      <c r="T312" s="371"/>
      <c r="U312" s="371"/>
      <c r="V312" s="371"/>
      <c r="W312" s="371"/>
      <c r="X312" s="371"/>
      <c r="Y312" s="371"/>
      <c r="Z312" s="371"/>
      <c r="AA312" s="371"/>
      <c r="AB312" s="371"/>
      <c r="AC312" s="371"/>
      <c r="AD312" s="371"/>
      <c r="AE312" s="371"/>
      <c r="AF312" s="371"/>
      <c r="AG312" s="371"/>
      <c r="AH312" s="371"/>
      <c r="AI312" s="371"/>
      <c r="AJ312" s="371"/>
      <c r="AK312" s="371"/>
      <c r="AL312" s="371"/>
      <c r="AM312" s="371"/>
      <c r="AN312" s="371"/>
      <c r="AO312" s="371"/>
      <c r="AP312" s="371"/>
      <c r="AQ312" s="371"/>
      <c r="AR312" s="371"/>
      <c r="AS312" s="371"/>
      <c r="AT312" s="371"/>
      <c r="AU312" s="371"/>
      <c r="AV312" s="371"/>
      <c r="AW312" s="371"/>
      <c r="AX312" s="371"/>
      <c r="AY312" s="371"/>
      <c r="AZ312" s="371"/>
      <c r="BA312" s="371"/>
      <c r="BB312" s="371"/>
      <c r="BC312" s="372"/>
      <c r="BD312" s="198"/>
      <c r="BM312" s="109"/>
      <c r="BO312" s="110"/>
    </row>
    <row r="313" spans="1:67" s="92" customFormat="1" ht="6" customHeight="1" x14ac:dyDescent="0.25">
      <c r="A313" s="233"/>
      <c r="B313" s="102"/>
      <c r="C313" s="103"/>
      <c r="D313" s="102"/>
      <c r="E313" s="103"/>
      <c r="F313" s="102"/>
      <c r="G313" s="104"/>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63"/>
      <c r="BD313" s="198"/>
      <c r="BM313" s="109"/>
      <c r="BO313" s="110"/>
    </row>
    <row r="314" spans="1:67" s="92" customFormat="1" x14ac:dyDescent="0.25">
      <c r="A314" s="233">
        <f>'Doc Review '!B167</f>
        <v>0</v>
      </c>
      <c r="B314" s="373" t="s">
        <v>453</v>
      </c>
      <c r="C314" s="374"/>
      <c r="D314" s="374"/>
      <c r="E314" s="374"/>
      <c r="F314" s="374"/>
      <c r="G314" s="374"/>
      <c r="H314" s="374"/>
      <c r="I314" s="374"/>
      <c r="J314" s="374"/>
      <c r="K314" s="374"/>
      <c r="L314" s="374"/>
      <c r="M314" s="374"/>
      <c r="N314" s="374"/>
      <c r="O314" s="374"/>
      <c r="P314" s="374"/>
      <c r="Q314" s="374"/>
      <c r="R314" s="374"/>
      <c r="S314" s="374"/>
      <c r="T314" s="374"/>
      <c r="U314" s="374"/>
      <c r="V314" s="374"/>
      <c r="W314" s="374"/>
      <c r="X314" s="374"/>
      <c r="Y314" s="374"/>
      <c r="Z314" s="374"/>
      <c r="AA314" s="374"/>
      <c r="AB314" s="374"/>
      <c r="AC314" s="374"/>
      <c r="AD314" s="374"/>
      <c r="AE314" s="374"/>
      <c r="AF314" s="374"/>
      <c r="AG314" s="374"/>
      <c r="AH314" s="374"/>
      <c r="AI314" s="374"/>
      <c r="AJ314" s="374"/>
      <c r="AK314" s="374"/>
      <c r="AL314" s="374"/>
      <c r="AM314" s="374"/>
      <c r="AN314" s="374"/>
      <c r="AO314" s="374"/>
      <c r="AP314" s="374"/>
      <c r="AQ314" s="374"/>
      <c r="AR314" s="374"/>
      <c r="AS314" s="374"/>
      <c r="AT314" s="374"/>
      <c r="AU314" s="374"/>
      <c r="AV314" s="374"/>
      <c r="AW314" s="374"/>
      <c r="AX314" s="374"/>
      <c r="AY314" s="374"/>
      <c r="AZ314" s="374"/>
      <c r="BA314" s="374"/>
      <c r="BB314" s="374"/>
      <c r="BC314" s="375"/>
      <c r="BD314" s="198"/>
      <c r="BM314" s="109"/>
      <c r="BO314" s="110"/>
    </row>
    <row r="315" spans="1:67" s="92" customFormat="1" ht="75.75" customHeight="1" x14ac:dyDescent="0.25">
      <c r="A315" s="233"/>
      <c r="B315" s="370"/>
      <c r="C315" s="371"/>
      <c r="D315" s="371"/>
      <c r="E315" s="371"/>
      <c r="F315" s="371"/>
      <c r="G315" s="371"/>
      <c r="H315" s="371"/>
      <c r="I315" s="371"/>
      <c r="J315" s="371"/>
      <c r="K315" s="371"/>
      <c r="L315" s="371"/>
      <c r="M315" s="371"/>
      <c r="N315" s="371"/>
      <c r="O315" s="371"/>
      <c r="P315" s="371"/>
      <c r="Q315" s="371"/>
      <c r="R315" s="371"/>
      <c r="S315" s="371"/>
      <c r="T315" s="371"/>
      <c r="U315" s="371"/>
      <c r="V315" s="371"/>
      <c r="W315" s="371"/>
      <c r="X315" s="371"/>
      <c r="Y315" s="371"/>
      <c r="Z315" s="371"/>
      <c r="AA315" s="371"/>
      <c r="AB315" s="371"/>
      <c r="AC315" s="371"/>
      <c r="AD315" s="371"/>
      <c r="AE315" s="371"/>
      <c r="AF315" s="371"/>
      <c r="AG315" s="371"/>
      <c r="AH315" s="371"/>
      <c r="AI315" s="371"/>
      <c r="AJ315" s="371"/>
      <c r="AK315" s="371"/>
      <c r="AL315" s="371"/>
      <c r="AM315" s="371"/>
      <c r="AN315" s="371"/>
      <c r="AO315" s="371"/>
      <c r="AP315" s="371"/>
      <c r="AQ315" s="371"/>
      <c r="AR315" s="371"/>
      <c r="AS315" s="371"/>
      <c r="AT315" s="371"/>
      <c r="AU315" s="371"/>
      <c r="AV315" s="371"/>
      <c r="AW315" s="371"/>
      <c r="AX315" s="371"/>
      <c r="AY315" s="371"/>
      <c r="AZ315" s="371"/>
      <c r="BA315" s="371"/>
      <c r="BB315" s="371"/>
      <c r="BC315" s="372"/>
      <c r="BD315" s="198"/>
      <c r="BM315" s="109"/>
      <c r="BO315" s="110"/>
    </row>
    <row r="316" spans="1:67" s="92" customFormat="1" ht="6" customHeight="1" x14ac:dyDescent="0.25">
      <c r="A316" s="233"/>
      <c r="B316" s="102"/>
      <c r="C316" s="103"/>
      <c r="D316" s="102"/>
      <c r="E316" s="103"/>
      <c r="F316" s="102"/>
      <c r="G316" s="104"/>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63"/>
      <c r="BD316" s="198"/>
      <c r="BM316" s="109"/>
      <c r="BO316" s="110"/>
    </row>
    <row r="317" spans="1:67" s="92" customFormat="1" x14ac:dyDescent="0.25">
      <c r="A317" s="233">
        <f>'Doc Review '!B168</f>
        <v>0</v>
      </c>
      <c r="B317" s="373" t="s">
        <v>454</v>
      </c>
      <c r="C317" s="374"/>
      <c r="D317" s="374"/>
      <c r="E317" s="374"/>
      <c r="F317" s="374"/>
      <c r="G317" s="374"/>
      <c r="H317" s="374"/>
      <c r="I317" s="374"/>
      <c r="J317" s="374"/>
      <c r="K317" s="374"/>
      <c r="L317" s="374"/>
      <c r="M317" s="374"/>
      <c r="N317" s="374"/>
      <c r="O317" s="374"/>
      <c r="P317" s="374"/>
      <c r="Q317" s="374"/>
      <c r="R317" s="374"/>
      <c r="S317" s="374"/>
      <c r="T317" s="374"/>
      <c r="U317" s="374"/>
      <c r="V317" s="374"/>
      <c r="W317" s="374"/>
      <c r="X317" s="374"/>
      <c r="Y317" s="374"/>
      <c r="Z317" s="374"/>
      <c r="AA317" s="374"/>
      <c r="AB317" s="374"/>
      <c r="AC317" s="374"/>
      <c r="AD317" s="374"/>
      <c r="AE317" s="374"/>
      <c r="AF317" s="374"/>
      <c r="AG317" s="374"/>
      <c r="AH317" s="374"/>
      <c r="AI317" s="374"/>
      <c r="AJ317" s="374"/>
      <c r="AK317" s="374"/>
      <c r="AL317" s="374"/>
      <c r="AM317" s="374"/>
      <c r="AN317" s="374"/>
      <c r="AO317" s="374"/>
      <c r="AP317" s="374"/>
      <c r="AQ317" s="374"/>
      <c r="AR317" s="374"/>
      <c r="AS317" s="374"/>
      <c r="AT317" s="374"/>
      <c r="AU317" s="374"/>
      <c r="AV317" s="374"/>
      <c r="AW317" s="374"/>
      <c r="AX317" s="374"/>
      <c r="AY317" s="374"/>
      <c r="AZ317" s="374"/>
      <c r="BA317" s="374"/>
      <c r="BB317" s="374"/>
      <c r="BC317" s="375"/>
      <c r="BD317" s="198"/>
      <c r="BM317" s="109"/>
      <c r="BO317" s="110"/>
    </row>
    <row r="318" spans="1:67" s="92" customFormat="1" ht="75.75" customHeight="1" x14ac:dyDescent="0.25">
      <c r="A318" s="233"/>
      <c r="B318" s="370"/>
      <c r="C318" s="371"/>
      <c r="D318" s="371"/>
      <c r="E318" s="371"/>
      <c r="F318" s="371"/>
      <c r="G318" s="371"/>
      <c r="H318" s="371"/>
      <c r="I318" s="371"/>
      <c r="J318" s="371"/>
      <c r="K318" s="371"/>
      <c r="L318" s="371"/>
      <c r="M318" s="371"/>
      <c r="N318" s="371"/>
      <c r="O318" s="371"/>
      <c r="P318" s="371"/>
      <c r="Q318" s="371"/>
      <c r="R318" s="371"/>
      <c r="S318" s="371"/>
      <c r="T318" s="371"/>
      <c r="U318" s="371"/>
      <c r="V318" s="371"/>
      <c r="W318" s="371"/>
      <c r="X318" s="371"/>
      <c r="Y318" s="371"/>
      <c r="Z318" s="371"/>
      <c r="AA318" s="371"/>
      <c r="AB318" s="371"/>
      <c r="AC318" s="371"/>
      <c r="AD318" s="371"/>
      <c r="AE318" s="371"/>
      <c r="AF318" s="371"/>
      <c r="AG318" s="371"/>
      <c r="AH318" s="371"/>
      <c r="AI318" s="371"/>
      <c r="AJ318" s="371"/>
      <c r="AK318" s="371"/>
      <c r="AL318" s="371"/>
      <c r="AM318" s="371"/>
      <c r="AN318" s="371"/>
      <c r="AO318" s="371"/>
      <c r="AP318" s="371"/>
      <c r="AQ318" s="371"/>
      <c r="AR318" s="371"/>
      <c r="AS318" s="371"/>
      <c r="AT318" s="371"/>
      <c r="AU318" s="371"/>
      <c r="AV318" s="371"/>
      <c r="AW318" s="371"/>
      <c r="AX318" s="371"/>
      <c r="AY318" s="371"/>
      <c r="AZ318" s="371"/>
      <c r="BA318" s="371"/>
      <c r="BB318" s="371"/>
      <c r="BC318" s="372"/>
      <c r="BD318" s="198"/>
      <c r="BM318" s="109"/>
      <c r="BO318" s="110"/>
    </row>
    <row r="319" spans="1:67" s="92" customFormat="1" ht="6" customHeight="1" x14ac:dyDescent="0.25">
      <c r="A319" s="233"/>
      <c r="B319" s="102"/>
      <c r="C319" s="103"/>
      <c r="D319" s="102"/>
      <c r="E319" s="103"/>
      <c r="F319" s="102"/>
      <c r="G319" s="104"/>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63"/>
      <c r="BD319" s="198"/>
      <c r="BM319" s="109"/>
      <c r="BO319" s="110"/>
    </row>
    <row r="320" spans="1:67" s="92" customFormat="1" x14ac:dyDescent="0.25">
      <c r="A320" s="233">
        <f>'Doc Review '!B169</f>
        <v>0</v>
      </c>
      <c r="B320" s="373" t="s">
        <v>455</v>
      </c>
      <c r="C320" s="374"/>
      <c r="D320" s="374"/>
      <c r="E320" s="374"/>
      <c r="F320" s="374"/>
      <c r="G320" s="374"/>
      <c r="H320" s="374"/>
      <c r="I320" s="374"/>
      <c r="J320" s="374"/>
      <c r="K320" s="374"/>
      <c r="L320" s="374"/>
      <c r="M320" s="374"/>
      <c r="N320" s="374"/>
      <c r="O320" s="374"/>
      <c r="P320" s="374"/>
      <c r="Q320" s="374"/>
      <c r="R320" s="374"/>
      <c r="S320" s="374"/>
      <c r="T320" s="374"/>
      <c r="U320" s="374"/>
      <c r="V320" s="374"/>
      <c r="W320" s="374"/>
      <c r="X320" s="374"/>
      <c r="Y320" s="374"/>
      <c r="Z320" s="374"/>
      <c r="AA320" s="374"/>
      <c r="AB320" s="374"/>
      <c r="AC320" s="374"/>
      <c r="AD320" s="374"/>
      <c r="AE320" s="374"/>
      <c r="AF320" s="374"/>
      <c r="AG320" s="374"/>
      <c r="AH320" s="374"/>
      <c r="AI320" s="374"/>
      <c r="AJ320" s="374"/>
      <c r="AK320" s="374"/>
      <c r="AL320" s="374"/>
      <c r="AM320" s="374"/>
      <c r="AN320" s="374"/>
      <c r="AO320" s="374"/>
      <c r="AP320" s="374"/>
      <c r="AQ320" s="374"/>
      <c r="AR320" s="374"/>
      <c r="AS320" s="374"/>
      <c r="AT320" s="374"/>
      <c r="AU320" s="374"/>
      <c r="AV320" s="374"/>
      <c r="AW320" s="374"/>
      <c r="AX320" s="374"/>
      <c r="AY320" s="374"/>
      <c r="AZ320" s="374"/>
      <c r="BA320" s="374"/>
      <c r="BB320" s="374"/>
      <c r="BC320" s="375"/>
      <c r="BD320" s="198"/>
      <c r="BM320" s="109"/>
      <c r="BO320" s="110"/>
    </row>
    <row r="321" spans="1:67" s="92" customFormat="1" ht="75.75" customHeight="1" x14ac:dyDescent="0.25">
      <c r="A321" s="233"/>
      <c r="B321" s="370"/>
      <c r="C321" s="371"/>
      <c r="D321" s="371"/>
      <c r="E321" s="371"/>
      <c r="F321" s="371"/>
      <c r="G321" s="371"/>
      <c r="H321" s="371"/>
      <c r="I321" s="371"/>
      <c r="J321" s="371"/>
      <c r="K321" s="371"/>
      <c r="L321" s="371"/>
      <c r="M321" s="371"/>
      <c r="N321" s="371"/>
      <c r="O321" s="371"/>
      <c r="P321" s="371"/>
      <c r="Q321" s="371"/>
      <c r="R321" s="371"/>
      <c r="S321" s="371"/>
      <c r="T321" s="371"/>
      <c r="U321" s="371"/>
      <c r="V321" s="371"/>
      <c r="W321" s="371"/>
      <c r="X321" s="371"/>
      <c r="Y321" s="371"/>
      <c r="Z321" s="371"/>
      <c r="AA321" s="371"/>
      <c r="AB321" s="371"/>
      <c r="AC321" s="371"/>
      <c r="AD321" s="371"/>
      <c r="AE321" s="371"/>
      <c r="AF321" s="371"/>
      <c r="AG321" s="371"/>
      <c r="AH321" s="371"/>
      <c r="AI321" s="371"/>
      <c r="AJ321" s="371"/>
      <c r="AK321" s="371"/>
      <c r="AL321" s="371"/>
      <c r="AM321" s="371"/>
      <c r="AN321" s="371"/>
      <c r="AO321" s="371"/>
      <c r="AP321" s="371"/>
      <c r="AQ321" s="371"/>
      <c r="AR321" s="371"/>
      <c r="AS321" s="371"/>
      <c r="AT321" s="371"/>
      <c r="AU321" s="371"/>
      <c r="AV321" s="371"/>
      <c r="AW321" s="371"/>
      <c r="AX321" s="371"/>
      <c r="AY321" s="371"/>
      <c r="AZ321" s="371"/>
      <c r="BA321" s="371"/>
      <c r="BB321" s="371"/>
      <c r="BC321" s="372"/>
      <c r="BD321" s="198"/>
      <c r="BM321" s="109"/>
      <c r="BO321" s="110"/>
    </row>
    <row r="322" spans="1:67" s="92" customFormat="1" ht="6" customHeight="1" x14ac:dyDescent="0.25">
      <c r="A322" s="233"/>
      <c r="B322" s="102"/>
      <c r="C322" s="103"/>
      <c r="D322" s="102"/>
      <c r="E322" s="103"/>
      <c r="F322" s="102"/>
      <c r="G322" s="104"/>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63"/>
      <c r="BD322" s="198"/>
      <c r="BM322" s="109"/>
      <c r="BO322" s="110"/>
    </row>
    <row r="323" spans="1:67" s="92" customFormat="1" x14ac:dyDescent="0.25">
      <c r="A323" s="233">
        <f>'Doc Review '!B170</f>
        <v>0</v>
      </c>
      <c r="B323" s="373" t="s">
        <v>456</v>
      </c>
      <c r="C323" s="374"/>
      <c r="D323" s="374"/>
      <c r="E323" s="374"/>
      <c r="F323" s="374"/>
      <c r="G323" s="374"/>
      <c r="H323" s="374"/>
      <c r="I323" s="374"/>
      <c r="J323" s="374"/>
      <c r="K323" s="374"/>
      <c r="L323" s="374"/>
      <c r="M323" s="374"/>
      <c r="N323" s="374"/>
      <c r="O323" s="374"/>
      <c r="P323" s="374"/>
      <c r="Q323" s="374"/>
      <c r="R323" s="374"/>
      <c r="S323" s="374"/>
      <c r="T323" s="374"/>
      <c r="U323" s="374"/>
      <c r="V323" s="374"/>
      <c r="W323" s="374"/>
      <c r="X323" s="374"/>
      <c r="Y323" s="374"/>
      <c r="Z323" s="374"/>
      <c r="AA323" s="374"/>
      <c r="AB323" s="374"/>
      <c r="AC323" s="374"/>
      <c r="AD323" s="374"/>
      <c r="AE323" s="374"/>
      <c r="AF323" s="374"/>
      <c r="AG323" s="374"/>
      <c r="AH323" s="374"/>
      <c r="AI323" s="374"/>
      <c r="AJ323" s="374"/>
      <c r="AK323" s="374"/>
      <c r="AL323" s="374"/>
      <c r="AM323" s="374"/>
      <c r="AN323" s="374"/>
      <c r="AO323" s="374"/>
      <c r="AP323" s="374"/>
      <c r="AQ323" s="374"/>
      <c r="AR323" s="374"/>
      <c r="AS323" s="374"/>
      <c r="AT323" s="374"/>
      <c r="AU323" s="374"/>
      <c r="AV323" s="374"/>
      <c r="AW323" s="374"/>
      <c r="AX323" s="374"/>
      <c r="AY323" s="374"/>
      <c r="AZ323" s="374"/>
      <c r="BA323" s="374"/>
      <c r="BB323" s="374"/>
      <c r="BC323" s="375"/>
      <c r="BD323" s="198"/>
      <c r="BM323" s="109"/>
      <c r="BO323" s="110"/>
    </row>
    <row r="324" spans="1:67" s="92" customFormat="1" ht="75.75" customHeight="1" x14ac:dyDescent="0.25">
      <c r="A324" s="233"/>
      <c r="B324" s="370"/>
      <c r="C324" s="371"/>
      <c r="D324" s="371"/>
      <c r="E324" s="371"/>
      <c r="F324" s="371"/>
      <c r="G324" s="371"/>
      <c r="H324" s="371"/>
      <c r="I324" s="371"/>
      <c r="J324" s="371"/>
      <c r="K324" s="371"/>
      <c r="L324" s="371"/>
      <c r="M324" s="371"/>
      <c r="N324" s="371"/>
      <c r="O324" s="371"/>
      <c r="P324" s="371"/>
      <c r="Q324" s="371"/>
      <c r="R324" s="371"/>
      <c r="S324" s="371"/>
      <c r="T324" s="371"/>
      <c r="U324" s="371"/>
      <c r="V324" s="371"/>
      <c r="W324" s="371"/>
      <c r="X324" s="371"/>
      <c r="Y324" s="371"/>
      <c r="Z324" s="371"/>
      <c r="AA324" s="371"/>
      <c r="AB324" s="371"/>
      <c r="AC324" s="371"/>
      <c r="AD324" s="371"/>
      <c r="AE324" s="371"/>
      <c r="AF324" s="371"/>
      <c r="AG324" s="371"/>
      <c r="AH324" s="371"/>
      <c r="AI324" s="371"/>
      <c r="AJ324" s="371"/>
      <c r="AK324" s="371"/>
      <c r="AL324" s="371"/>
      <c r="AM324" s="371"/>
      <c r="AN324" s="371"/>
      <c r="AO324" s="371"/>
      <c r="AP324" s="371"/>
      <c r="AQ324" s="371"/>
      <c r="AR324" s="371"/>
      <c r="AS324" s="371"/>
      <c r="AT324" s="371"/>
      <c r="AU324" s="371"/>
      <c r="AV324" s="371"/>
      <c r="AW324" s="371"/>
      <c r="AX324" s="371"/>
      <c r="AY324" s="371"/>
      <c r="AZ324" s="371"/>
      <c r="BA324" s="371"/>
      <c r="BB324" s="371"/>
      <c r="BC324" s="372"/>
      <c r="BD324" s="198"/>
      <c r="BM324" s="109"/>
      <c r="BO324" s="110"/>
    </row>
    <row r="325" spans="1:67" s="92" customFormat="1" ht="6" customHeight="1" x14ac:dyDescent="0.25">
      <c r="A325" s="233"/>
      <c r="B325" s="102"/>
      <c r="C325" s="103"/>
      <c r="D325" s="102"/>
      <c r="E325" s="103"/>
      <c r="F325" s="102"/>
      <c r="G325" s="104"/>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63"/>
      <c r="BD325" s="198"/>
      <c r="BM325" s="109"/>
      <c r="BO325" s="110"/>
    </row>
    <row r="326" spans="1:67" s="92" customFormat="1" x14ac:dyDescent="0.25">
      <c r="A326" s="233">
        <f>'Doc Review '!B171</f>
        <v>0</v>
      </c>
      <c r="B326" s="373" t="s">
        <v>457</v>
      </c>
      <c r="C326" s="374"/>
      <c r="D326" s="374"/>
      <c r="E326" s="374"/>
      <c r="F326" s="374"/>
      <c r="G326" s="374"/>
      <c r="H326" s="374"/>
      <c r="I326" s="374"/>
      <c r="J326" s="374"/>
      <c r="K326" s="374"/>
      <c r="L326" s="374"/>
      <c r="M326" s="374"/>
      <c r="N326" s="374"/>
      <c r="O326" s="374"/>
      <c r="P326" s="374"/>
      <c r="Q326" s="374"/>
      <c r="R326" s="374"/>
      <c r="S326" s="374"/>
      <c r="T326" s="374"/>
      <c r="U326" s="374"/>
      <c r="V326" s="374"/>
      <c r="W326" s="374"/>
      <c r="X326" s="374"/>
      <c r="Y326" s="374"/>
      <c r="Z326" s="374"/>
      <c r="AA326" s="374"/>
      <c r="AB326" s="374"/>
      <c r="AC326" s="374"/>
      <c r="AD326" s="374"/>
      <c r="AE326" s="374"/>
      <c r="AF326" s="374"/>
      <c r="AG326" s="374"/>
      <c r="AH326" s="374"/>
      <c r="AI326" s="374"/>
      <c r="AJ326" s="374"/>
      <c r="AK326" s="374"/>
      <c r="AL326" s="374"/>
      <c r="AM326" s="374"/>
      <c r="AN326" s="374"/>
      <c r="AO326" s="374"/>
      <c r="AP326" s="374"/>
      <c r="AQ326" s="374"/>
      <c r="AR326" s="374"/>
      <c r="AS326" s="374"/>
      <c r="AT326" s="374"/>
      <c r="AU326" s="374"/>
      <c r="AV326" s="374"/>
      <c r="AW326" s="374"/>
      <c r="AX326" s="374"/>
      <c r="AY326" s="374"/>
      <c r="AZ326" s="374"/>
      <c r="BA326" s="374"/>
      <c r="BB326" s="374"/>
      <c r="BC326" s="375"/>
      <c r="BD326" s="198"/>
      <c r="BM326" s="109"/>
      <c r="BO326" s="110"/>
    </row>
    <row r="327" spans="1:67" s="92" customFormat="1" ht="75.75" customHeight="1" x14ac:dyDescent="0.25">
      <c r="A327" s="233"/>
      <c r="B327" s="370"/>
      <c r="C327" s="371"/>
      <c r="D327" s="371"/>
      <c r="E327" s="371"/>
      <c r="F327" s="371"/>
      <c r="G327" s="371"/>
      <c r="H327" s="371"/>
      <c r="I327" s="371"/>
      <c r="J327" s="371"/>
      <c r="K327" s="371"/>
      <c r="L327" s="371"/>
      <c r="M327" s="371"/>
      <c r="N327" s="371"/>
      <c r="O327" s="371"/>
      <c r="P327" s="371"/>
      <c r="Q327" s="371"/>
      <c r="R327" s="371"/>
      <c r="S327" s="371"/>
      <c r="T327" s="371"/>
      <c r="U327" s="371"/>
      <c r="V327" s="371"/>
      <c r="W327" s="371"/>
      <c r="X327" s="371"/>
      <c r="Y327" s="371"/>
      <c r="Z327" s="371"/>
      <c r="AA327" s="371"/>
      <c r="AB327" s="371"/>
      <c r="AC327" s="371"/>
      <c r="AD327" s="371"/>
      <c r="AE327" s="371"/>
      <c r="AF327" s="371"/>
      <c r="AG327" s="371"/>
      <c r="AH327" s="371"/>
      <c r="AI327" s="371"/>
      <c r="AJ327" s="371"/>
      <c r="AK327" s="371"/>
      <c r="AL327" s="371"/>
      <c r="AM327" s="371"/>
      <c r="AN327" s="371"/>
      <c r="AO327" s="371"/>
      <c r="AP327" s="371"/>
      <c r="AQ327" s="371"/>
      <c r="AR327" s="371"/>
      <c r="AS327" s="371"/>
      <c r="AT327" s="371"/>
      <c r="AU327" s="371"/>
      <c r="AV327" s="371"/>
      <c r="AW327" s="371"/>
      <c r="AX327" s="371"/>
      <c r="AY327" s="371"/>
      <c r="AZ327" s="371"/>
      <c r="BA327" s="371"/>
      <c r="BB327" s="371"/>
      <c r="BC327" s="372"/>
      <c r="BD327" s="198"/>
      <c r="BM327" s="109"/>
      <c r="BO327" s="110"/>
    </row>
    <row r="328" spans="1:67" s="92" customFormat="1" ht="6" customHeight="1" x14ac:dyDescent="0.25">
      <c r="A328" s="233"/>
      <c r="B328" s="102"/>
      <c r="C328" s="103"/>
      <c r="D328" s="102"/>
      <c r="E328" s="103"/>
      <c r="F328" s="102"/>
      <c r="G328" s="104"/>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63"/>
      <c r="BD328" s="198"/>
      <c r="BM328" s="109"/>
      <c r="BO328" s="110"/>
    </row>
    <row r="329" spans="1:67" s="92" customFormat="1" x14ac:dyDescent="0.25">
      <c r="A329" s="233">
        <f>'Doc Review '!B176</f>
        <v>0</v>
      </c>
      <c r="B329" s="373" t="s">
        <v>458</v>
      </c>
      <c r="C329" s="374"/>
      <c r="D329" s="374"/>
      <c r="E329" s="374"/>
      <c r="F329" s="374"/>
      <c r="G329" s="374"/>
      <c r="H329" s="374"/>
      <c r="I329" s="374"/>
      <c r="J329" s="374"/>
      <c r="K329" s="374"/>
      <c r="L329" s="374"/>
      <c r="M329" s="374"/>
      <c r="N329" s="374"/>
      <c r="O329" s="374"/>
      <c r="P329" s="374"/>
      <c r="Q329" s="374"/>
      <c r="R329" s="374"/>
      <c r="S329" s="374"/>
      <c r="T329" s="374"/>
      <c r="U329" s="374"/>
      <c r="V329" s="374"/>
      <c r="W329" s="374"/>
      <c r="X329" s="374"/>
      <c r="Y329" s="374"/>
      <c r="Z329" s="374"/>
      <c r="AA329" s="374"/>
      <c r="AB329" s="374"/>
      <c r="AC329" s="374"/>
      <c r="AD329" s="374"/>
      <c r="AE329" s="374"/>
      <c r="AF329" s="374"/>
      <c r="AG329" s="374"/>
      <c r="AH329" s="374"/>
      <c r="AI329" s="374"/>
      <c r="AJ329" s="374"/>
      <c r="AK329" s="374"/>
      <c r="AL329" s="374"/>
      <c r="AM329" s="374"/>
      <c r="AN329" s="374"/>
      <c r="AO329" s="374"/>
      <c r="AP329" s="374"/>
      <c r="AQ329" s="374"/>
      <c r="AR329" s="374"/>
      <c r="AS329" s="374"/>
      <c r="AT329" s="374"/>
      <c r="AU329" s="374"/>
      <c r="AV329" s="374"/>
      <c r="AW329" s="374"/>
      <c r="AX329" s="374"/>
      <c r="AY329" s="374"/>
      <c r="AZ329" s="374"/>
      <c r="BA329" s="374"/>
      <c r="BB329" s="374"/>
      <c r="BC329" s="375"/>
      <c r="BD329" s="198"/>
      <c r="BM329" s="109"/>
      <c r="BO329" s="110"/>
    </row>
    <row r="330" spans="1:67" s="92" customFormat="1" ht="75.75" customHeight="1" x14ac:dyDescent="0.25">
      <c r="A330" s="233"/>
      <c r="B330" s="370"/>
      <c r="C330" s="371"/>
      <c r="D330" s="371"/>
      <c r="E330" s="371"/>
      <c r="F330" s="371"/>
      <c r="G330" s="371"/>
      <c r="H330" s="371"/>
      <c r="I330" s="371"/>
      <c r="J330" s="371"/>
      <c r="K330" s="371"/>
      <c r="L330" s="371"/>
      <c r="M330" s="371"/>
      <c r="N330" s="371"/>
      <c r="O330" s="371"/>
      <c r="P330" s="371"/>
      <c r="Q330" s="371"/>
      <c r="R330" s="371"/>
      <c r="S330" s="371"/>
      <c r="T330" s="371"/>
      <c r="U330" s="371"/>
      <c r="V330" s="371"/>
      <c r="W330" s="371"/>
      <c r="X330" s="371"/>
      <c r="Y330" s="371"/>
      <c r="Z330" s="371"/>
      <c r="AA330" s="371"/>
      <c r="AB330" s="371"/>
      <c r="AC330" s="371"/>
      <c r="AD330" s="371"/>
      <c r="AE330" s="371"/>
      <c r="AF330" s="371"/>
      <c r="AG330" s="371"/>
      <c r="AH330" s="371"/>
      <c r="AI330" s="371"/>
      <c r="AJ330" s="371"/>
      <c r="AK330" s="371"/>
      <c r="AL330" s="371"/>
      <c r="AM330" s="371"/>
      <c r="AN330" s="371"/>
      <c r="AO330" s="371"/>
      <c r="AP330" s="371"/>
      <c r="AQ330" s="371"/>
      <c r="AR330" s="371"/>
      <c r="AS330" s="371"/>
      <c r="AT330" s="371"/>
      <c r="AU330" s="371"/>
      <c r="AV330" s="371"/>
      <c r="AW330" s="371"/>
      <c r="AX330" s="371"/>
      <c r="AY330" s="371"/>
      <c r="AZ330" s="371"/>
      <c r="BA330" s="371"/>
      <c r="BB330" s="371"/>
      <c r="BC330" s="372"/>
      <c r="BD330" s="198"/>
      <c r="BM330" s="109"/>
      <c r="BO330" s="110"/>
    </row>
    <row r="331" spans="1:67" s="92" customFormat="1" ht="6" customHeight="1" x14ac:dyDescent="0.25">
      <c r="A331" s="233"/>
      <c r="B331" s="102"/>
      <c r="C331" s="103"/>
      <c r="D331" s="102"/>
      <c r="E331" s="103"/>
      <c r="F331" s="102"/>
      <c r="G331" s="104"/>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63"/>
      <c r="BD331" s="198"/>
      <c r="BM331" s="109"/>
      <c r="BO331" s="110"/>
    </row>
    <row r="332" spans="1:67" s="92" customFormat="1" x14ac:dyDescent="0.25">
      <c r="A332" s="233">
        <f>'Doc Review '!B177</f>
        <v>0</v>
      </c>
      <c r="B332" s="373" t="s">
        <v>459</v>
      </c>
      <c r="C332" s="374"/>
      <c r="D332" s="374"/>
      <c r="E332" s="374"/>
      <c r="F332" s="374"/>
      <c r="G332" s="374"/>
      <c r="H332" s="374"/>
      <c r="I332" s="374"/>
      <c r="J332" s="374"/>
      <c r="K332" s="374"/>
      <c r="L332" s="374"/>
      <c r="M332" s="374"/>
      <c r="N332" s="374"/>
      <c r="O332" s="374"/>
      <c r="P332" s="374"/>
      <c r="Q332" s="374"/>
      <c r="R332" s="374"/>
      <c r="S332" s="374"/>
      <c r="T332" s="374"/>
      <c r="U332" s="374"/>
      <c r="V332" s="374"/>
      <c r="W332" s="374"/>
      <c r="X332" s="374"/>
      <c r="Y332" s="374"/>
      <c r="Z332" s="374"/>
      <c r="AA332" s="374"/>
      <c r="AB332" s="374"/>
      <c r="AC332" s="374"/>
      <c r="AD332" s="374"/>
      <c r="AE332" s="374"/>
      <c r="AF332" s="374"/>
      <c r="AG332" s="374"/>
      <c r="AH332" s="374"/>
      <c r="AI332" s="374"/>
      <c r="AJ332" s="374"/>
      <c r="AK332" s="374"/>
      <c r="AL332" s="374"/>
      <c r="AM332" s="374"/>
      <c r="AN332" s="374"/>
      <c r="AO332" s="374"/>
      <c r="AP332" s="374"/>
      <c r="AQ332" s="374"/>
      <c r="AR332" s="374"/>
      <c r="AS332" s="374"/>
      <c r="AT332" s="374"/>
      <c r="AU332" s="374"/>
      <c r="AV332" s="374"/>
      <c r="AW332" s="374"/>
      <c r="AX332" s="374"/>
      <c r="AY332" s="374"/>
      <c r="AZ332" s="374"/>
      <c r="BA332" s="374"/>
      <c r="BB332" s="374"/>
      <c r="BC332" s="375"/>
      <c r="BD332" s="198"/>
      <c r="BM332" s="109"/>
      <c r="BO332" s="110"/>
    </row>
    <row r="333" spans="1:67" s="92" customFormat="1" ht="75.75" customHeight="1" x14ac:dyDescent="0.25">
      <c r="A333" s="233"/>
      <c r="B333" s="370"/>
      <c r="C333" s="371"/>
      <c r="D333" s="371"/>
      <c r="E333" s="371"/>
      <c r="F333" s="371"/>
      <c r="G333" s="371"/>
      <c r="H333" s="371"/>
      <c r="I333" s="371"/>
      <c r="J333" s="371"/>
      <c r="K333" s="371"/>
      <c r="L333" s="371"/>
      <c r="M333" s="371"/>
      <c r="N333" s="371"/>
      <c r="O333" s="371"/>
      <c r="P333" s="371"/>
      <c r="Q333" s="371"/>
      <c r="R333" s="371"/>
      <c r="S333" s="371"/>
      <c r="T333" s="371"/>
      <c r="U333" s="371"/>
      <c r="V333" s="371"/>
      <c r="W333" s="371"/>
      <c r="X333" s="371"/>
      <c r="Y333" s="371"/>
      <c r="Z333" s="371"/>
      <c r="AA333" s="371"/>
      <c r="AB333" s="371"/>
      <c r="AC333" s="371"/>
      <c r="AD333" s="371"/>
      <c r="AE333" s="371"/>
      <c r="AF333" s="371"/>
      <c r="AG333" s="371"/>
      <c r="AH333" s="371"/>
      <c r="AI333" s="371"/>
      <c r="AJ333" s="371"/>
      <c r="AK333" s="371"/>
      <c r="AL333" s="371"/>
      <c r="AM333" s="371"/>
      <c r="AN333" s="371"/>
      <c r="AO333" s="371"/>
      <c r="AP333" s="371"/>
      <c r="AQ333" s="371"/>
      <c r="AR333" s="371"/>
      <c r="AS333" s="371"/>
      <c r="AT333" s="371"/>
      <c r="AU333" s="371"/>
      <c r="AV333" s="371"/>
      <c r="AW333" s="371"/>
      <c r="AX333" s="371"/>
      <c r="AY333" s="371"/>
      <c r="AZ333" s="371"/>
      <c r="BA333" s="371"/>
      <c r="BB333" s="371"/>
      <c r="BC333" s="372"/>
      <c r="BD333" s="198"/>
      <c r="BM333" s="109"/>
      <c r="BO333" s="110"/>
    </row>
    <row r="334" spans="1:67" s="92" customFormat="1" ht="6" customHeight="1" x14ac:dyDescent="0.25">
      <c r="A334" s="233"/>
      <c r="B334" s="102"/>
      <c r="C334" s="103"/>
      <c r="D334" s="102"/>
      <c r="E334" s="103"/>
      <c r="F334" s="102"/>
      <c r="G334" s="104"/>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63"/>
      <c r="BD334" s="198"/>
      <c r="BM334" s="109"/>
      <c r="BO334" s="110"/>
    </row>
    <row r="335" spans="1:67" s="92" customFormat="1" x14ac:dyDescent="0.25">
      <c r="A335" s="233">
        <f>'Doc Review '!B178</f>
        <v>0</v>
      </c>
      <c r="B335" s="373" t="s">
        <v>460</v>
      </c>
      <c r="C335" s="374"/>
      <c r="D335" s="374"/>
      <c r="E335" s="374"/>
      <c r="F335" s="374"/>
      <c r="G335" s="374"/>
      <c r="H335" s="374"/>
      <c r="I335" s="374"/>
      <c r="J335" s="374"/>
      <c r="K335" s="374"/>
      <c r="L335" s="374"/>
      <c r="M335" s="374"/>
      <c r="N335" s="374"/>
      <c r="O335" s="374"/>
      <c r="P335" s="374"/>
      <c r="Q335" s="374"/>
      <c r="R335" s="374"/>
      <c r="S335" s="374"/>
      <c r="T335" s="374"/>
      <c r="U335" s="374"/>
      <c r="V335" s="374"/>
      <c r="W335" s="374"/>
      <c r="X335" s="374"/>
      <c r="Y335" s="374"/>
      <c r="Z335" s="374"/>
      <c r="AA335" s="374"/>
      <c r="AB335" s="374"/>
      <c r="AC335" s="374"/>
      <c r="AD335" s="374"/>
      <c r="AE335" s="374"/>
      <c r="AF335" s="374"/>
      <c r="AG335" s="374"/>
      <c r="AH335" s="374"/>
      <c r="AI335" s="374"/>
      <c r="AJ335" s="374"/>
      <c r="AK335" s="374"/>
      <c r="AL335" s="374"/>
      <c r="AM335" s="374"/>
      <c r="AN335" s="374"/>
      <c r="AO335" s="374"/>
      <c r="AP335" s="374"/>
      <c r="AQ335" s="374"/>
      <c r="AR335" s="374"/>
      <c r="AS335" s="374"/>
      <c r="AT335" s="374"/>
      <c r="AU335" s="374"/>
      <c r="AV335" s="374"/>
      <c r="AW335" s="374"/>
      <c r="AX335" s="374"/>
      <c r="AY335" s="374"/>
      <c r="AZ335" s="374"/>
      <c r="BA335" s="374"/>
      <c r="BB335" s="374"/>
      <c r="BC335" s="375"/>
      <c r="BD335" s="198"/>
      <c r="BM335" s="109"/>
      <c r="BO335" s="110"/>
    </row>
    <row r="336" spans="1:67" s="92" customFormat="1" ht="75.75" customHeight="1" x14ac:dyDescent="0.25">
      <c r="A336" s="233"/>
      <c r="B336" s="370"/>
      <c r="C336" s="371"/>
      <c r="D336" s="371"/>
      <c r="E336" s="371"/>
      <c r="F336" s="371"/>
      <c r="G336" s="371"/>
      <c r="H336" s="371"/>
      <c r="I336" s="371"/>
      <c r="J336" s="371"/>
      <c r="K336" s="371"/>
      <c r="L336" s="371"/>
      <c r="M336" s="371"/>
      <c r="N336" s="371"/>
      <c r="O336" s="371"/>
      <c r="P336" s="371"/>
      <c r="Q336" s="371"/>
      <c r="R336" s="371"/>
      <c r="S336" s="371"/>
      <c r="T336" s="371"/>
      <c r="U336" s="371"/>
      <c r="V336" s="371"/>
      <c r="W336" s="371"/>
      <c r="X336" s="371"/>
      <c r="Y336" s="371"/>
      <c r="Z336" s="371"/>
      <c r="AA336" s="371"/>
      <c r="AB336" s="371"/>
      <c r="AC336" s="371"/>
      <c r="AD336" s="371"/>
      <c r="AE336" s="371"/>
      <c r="AF336" s="371"/>
      <c r="AG336" s="371"/>
      <c r="AH336" s="371"/>
      <c r="AI336" s="371"/>
      <c r="AJ336" s="371"/>
      <c r="AK336" s="371"/>
      <c r="AL336" s="371"/>
      <c r="AM336" s="371"/>
      <c r="AN336" s="371"/>
      <c r="AO336" s="371"/>
      <c r="AP336" s="371"/>
      <c r="AQ336" s="371"/>
      <c r="AR336" s="371"/>
      <c r="AS336" s="371"/>
      <c r="AT336" s="371"/>
      <c r="AU336" s="371"/>
      <c r="AV336" s="371"/>
      <c r="AW336" s="371"/>
      <c r="AX336" s="371"/>
      <c r="AY336" s="371"/>
      <c r="AZ336" s="371"/>
      <c r="BA336" s="371"/>
      <c r="BB336" s="371"/>
      <c r="BC336" s="372"/>
      <c r="BD336" s="198"/>
      <c r="BM336" s="109"/>
      <c r="BO336" s="110"/>
    </row>
    <row r="337" spans="1:67" s="92" customFormat="1" ht="6" customHeight="1" x14ac:dyDescent="0.25">
      <c r="A337" s="233"/>
      <c r="B337" s="102"/>
      <c r="C337" s="103"/>
      <c r="D337" s="102"/>
      <c r="E337" s="103"/>
      <c r="F337" s="102"/>
      <c r="G337" s="104"/>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63"/>
      <c r="BD337" s="198"/>
      <c r="BM337" s="109"/>
      <c r="BO337" s="110"/>
    </row>
    <row r="338" spans="1:67" s="92" customFormat="1" x14ac:dyDescent="0.25">
      <c r="A338" s="233">
        <f>'Doc Review '!B183</f>
        <v>0</v>
      </c>
      <c r="B338" s="373" t="s">
        <v>461</v>
      </c>
      <c r="C338" s="374"/>
      <c r="D338" s="374"/>
      <c r="E338" s="374"/>
      <c r="F338" s="374"/>
      <c r="G338" s="374"/>
      <c r="H338" s="374"/>
      <c r="I338" s="374"/>
      <c r="J338" s="374"/>
      <c r="K338" s="374"/>
      <c r="L338" s="374"/>
      <c r="M338" s="374"/>
      <c r="N338" s="374"/>
      <c r="O338" s="374"/>
      <c r="P338" s="374"/>
      <c r="Q338" s="374"/>
      <c r="R338" s="374"/>
      <c r="S338" s="374"/>
      <c r="T338" s="374"/>
      <c r="U338" s="374"/>
      <c r="V338" s="374"/>
      <c r="W338" s="374"/>
      <c r="X338" s="374"/>
      <c r="Y338" s="374"/>
      <c r="Z338" s="374"/>
      <c r="AA338" s="374"/>
      <c r="AB338" s="374"/>
      <c r="AC338" s="374"/>
      <c r="AD338" s="374"/>
      <c r="AE338" s="374"/>
      <c r="AF338" s="374"/>
      <c r="AG338" s="374"/>
      <c r="AH338" s="374"/>
      <c r="AI338" s="374"/>
      <c r="AJ338" s="374"/>
      <c r="AK338" s="374"/>
      <c r="AL338" s="374"/>
      <c r="AM338" s="374"/>
      <c r="AN338" s="374"/>
      <c r="AO338" s="374"/>
      <c r="AP338" s="374"/>
      <c r="AQ338" s="374"/>
      <c r="AR338" s="374"/>
      <c r="AS338" s="374"/>
      <c r="AT338" s="374"/>
      <c r="AU338" s="374"/>
      <c r="AV338" s="374"/>
      <c r="AW338" s="374"/>
      <c r="AX338" s="374"/>
      <c r="AY338" s="374"/>
      <c r="AZ338" s="374"/>
      <c r="BA338" s="374"/>
      <c r="BB338" s="374"/>
      <c r="BC338" s="375"/>
      <c r="BD338" s="198"/>
      <c r="BM338" s="109"/>
      <c r="BO338" s="110"/>
    </row>
    <row r="339" spans="1:67" s="92" customFormat="1" ht="75.75" customHeight="1" x14ac:dyDescent="0.25">
      <c r="A339" s="233"/>
      <c r="B339" s="370"/>
      <c r="C339" s="371"/>
      <c r="D339" s="371"/>
      <c r="E339" s="371"/>
      <c r="F339" s="371"/>
      <c r="G339" s="371"/>
      <c r="H339" s="371"/>
      <c r="I339" s="371"/>
      <c r="J339" s="371"/>
      <c r="K339" s="371"/>
      <c r="L339" s="371"/>
      <c r="M339" s="371"/>
      <c r="N339" s="371"/>
      <c r="O339" s="371"/>
      <c r="P339" s="371"/>
      <c r="Q339" s="371"/>
      <c r="R339" s="371"/>
      <c r="S339" s="371"/>
      <c r="T339" s="371"/>
      <c r="U339" s="371"/>
      <c r="V339" s="371"/>
      <c r="W339" s="371"/>
      <c r="X339" s="371"/>
      <c r="Y339" s="371"/>
      <c r="Z339" s="371"/>
      <c r="AA339" s="371"/>
      <c r="AB339" s="371"/>
      <c r="AC339" s="371"/>
      <c r="AD339" s="371"/>
      <c r="AE339" s="371"/>
      <c r="AF339" s="371"/>
      <c r="AG339" s="371"/>
      <c r="AH339" s="371"/>
      <c r="AI339" s="371"/>
      <c r="AJ339" s="371"/>
      <c r="AK339" s="371"/>
      <c r="AL339" s="371"/>
      <c r="AM339" s="371"/>
      <c r="AN339" s="371"/>
      <c r="AO339" s="371"/>
      <c r="AP339" s="371"/>
      <c r="AQ339" s="371"/>
      <c r="AR339" s="371"/>
      <c r="AS339" s="371"/>
      <c r="AT339" s="371"/>
      <c r="AU339" s="371"/>
      <c r="AV339" s="371"/>
      <c r="AW339" s="371"/>
      <c r="AX339" s="371"/>
      <c r="AY339" s="371"/>
      <c r="AZ339" s="371"/>
      <c r="BA339" s="371"/>
      <c r="BB339" s="371"/>
      <c r="BC339" s="372"/>
      <c r="BD339" s="198"/>
      <c r="BM339" s="109"/>
      <c r="BO339" s="110"/>
    </row>
    <row r="340" spans="1:67" s="92" customFormat="1" ht="6" customHeight="1" x14ac:dyDescent="0.25">
      <c r="A340" s="233"/>
      <c r="B340" s="102"/>
      <c r="C340" s="103"/>
      <c r="D340" s="102"/>
      <c r="E340" s="103"/>
      <c r="F340" s="102"/>
      <c r="G340" s="104"/>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63"/>
      <c r="BD340" s="198"/>
      <c r="BM340" s="109"/>
      <c r="BO340" s="110"/>
    </row>
    <row r="341" spans="1:67" s="92" customFormat="1" x14ac:dyDescent="0.25">
      <c r="A341" s="233">
        <f>'Doc Review '!B184</f>
        <v>0</v>
      </c>
      <c r="B341" s="373" t="s">
        <v>462</v>
      </c>
      <c r="C341" s="374"/>
      <c r="D341" s="374"/>
      <c r="E341" s="374"/>
      <c r="F341" s="374"/>
      <c r="G341" s="374"/>
      <c r="H341" s="374"/>
      <c r="I341" s="374"/>
      <c r="J341" s="374"/>
      <c r="K341" s="374"/>
      <c r="L341" s="374"/>
      <c r="M341" s="374"/>
      <c r="N341" s="374"/>
      <c r="O341" s="374"/>
      <c r="P341" s="374"/>
      <c r="Q341" s="374"/>
      <c r="R341" s="374"/>
      <c r="S341" s="374"/>
      <c r="T341" s="374"/>
      <c r="U341" s="374"/>
      <c r="V341" s="374"/>
      <c r="W341" s="374"/>
      <c r="X341" s="374"/>
      <c r="Y341" s="374"/>
      <c r="Z341" s="374"/>
      <c r="AA341" s="374"/>
      <c r="AB341" s="374"/>
      <c r="AC341" s="374"/>
      <c r="AD341" s="374"/>
      <c r="AE341" s="374"/>
      <c r="AF341" s="374"/>
      <c r="AG341" s="374"/>
      <c r="AH341" s="374"/>
      <c r="AI341" s="374"/>
      <c r="AJ341" s="374"/>
      <c r="AK341" s="374"/>
      <c r="AL341" s="374"/>
      <c r="AM341" s="374"/>
      <c r="AN341" s="374"/>
      <c r="AO341" s="374"/>
      <c r="AP341" s="374"/>
      <c r="AQ341" s="374"/>
      <c r="AR341" s="374"/>
      <c r="AS341" s="374"/>
      <c r="AT341" s="374"/>
      <c r="AU341" s="374"/>
      <c r="AV341" s="374"/>
      <c r="AW341" s="374"/>
      <c r="AX341" s="374"/>
      <c r="AY341" s="374"/>
      <c r="AZ341" s="374"/>
      <c r="BA341" s="374"/>
      <c r="BB341" s="374"/>
      <c r="BC341" s="375"/>
      <c r="BD341" s="198"/>
      <c r="BM341" s="109"/>
      <c r="BO341" s="110"/>
    </row>
    <row r="342" spans="1:67" s="92" customFormat="1" ht="75.75" customHeight="1" x14ac:dyDescent="0.25">
      <c r="A342" s="233"/>
      <c r="B342" s="370"/>
      <c r="C342" s="371"/>
      <c r="D342" s="371"/>
      <c r="E342" s="371"/>
      <c r="F342" s="371"/>
      <c r="G342" s="371"/>
      <c r="H342" s="371"/>
      <c r="I342" s="371"/>
      <c r="J342" s="371"/>
      <c r="K342" s="371"/>
      <c r="L342" s="371"/>
      <c r="M342" s="371"/>
      <c r="N342" s="371"/>
      <c r="O342" s="371"/>
      <c r="P342" s="371"/>
      <c r="Q342" s="371"/>
      <c r="R342" s="371"/>
      <c r="S342" s="371"/>
      <c r="T342" s="371"/>
      <c r="U342" s="371"/>
      <c r="V342" s="371"/>
      <c r="W342" s="371"/>
      <c r="X342" s="371"/>
      <c r="Y342" s="371"/>
      <c r="Z342" s="371"/>
      <c r="AA342" s="371"/>
      <c r="AB342" s="371"/>
      <c r="AC342" s="371"/>
      <c r="AD342" s="371"/>
      <c r="AE342" s="371"/>
      <c r="AF342" s="371"/>
      <c r="AG342" s="371"/>
      <c r="AH342" s="371"/>
      <c r="AI342" s="371"/>
      <c r="AJ342" s="371"/>
      <c r="AK342" s="371"/>
      <c r="AL342" s="371"/>
      <c r="AM342" s="371"/>
      <c r="AN342" s="371"/>
      <c r="AO342" s="371"/>
      <c r="AP342" s="371"/>
      <c r="AQ342" s="371"/>
      <c r="AR342" s="371"/>
      <c r="AS342" s="371"/>
      <c r="AT342" s="371"/>
      <c r="AU342" s="371"/>
      <c r="AV342" s="371"/>
      <c r="AW342" s="371"/>
      <c r="AX342" s="371"/>
      <c r="AY342" s="371"/>
      <c r="AZ342" s="371"/>
      <c r="BA342" s="371"/>
      <c r="BB342" s="371"/>
      <c r="BC342" s="372"/>
      <c r="BD342" s="198"/>
      <c r="BM342" s="109"/>
      <c r="BO342" s="110"/>
    </row>
    <row r="343" spans="1:67" s="92" customFormat="1" ht="6" customHeight="1" x14ac:dyDescent="0.25">
      <c r="A343" s="233"/>
      <c r="B343" s="102"/>
      <c r="C343" s="103"/>
      <c r="D343" s="102"/>
      <c r="E343" s="103"/>
      <c r="F343" s="102"/>
      <c r="G343" s="104"/>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63"/>
      <c r="BD343" s="198"/>
      <c r="BM343" s="109"/>
      <c r="BO343" s="110"/>
    </row>
    <row r="344" spans="1:67" s="92" customFormat="1" x14ac:dyDescent="0.25">
      <c r="A344" s="233">
        <f>'Doc Review '!B185</f>
        <v>0</v>
      </c>
      <c r="B344" s="373" t="s">
        <v>463</v>
      </c>
      <c r="C344" s="374"/>
      <c r="D344" s="374"/>
      <c r="E344" s="374"/>
      <c r="F344" s="374"/>
      <c r="G344" s="374"/>
      <c r="H344" s="374"/>
      <c r="I344" s="374"/>
      <c r="J344" s="374"/>
      <c r="K344" s="374"/>
      <c r="L344" s="374"/>
      <c r="M344" s="374"/>
      <c r="N344" s="374"/>
      <c r="O344" s="374"/>
      <c r="P344" s="374"/>
      <c r="Q344" s="374"/>
      <c r="R344" s="374"/>
      <c r="S344" s="374"/>
      <c r="T344" s="374"/>
      <c r="U344" s="374"/>
      <c r="V344" s="374"/>
      <c r="W344" s="374"/>
      <c r="X344" s="374"/>
      <c r="Y344" s="374"/>
      <c r="Z344" s="374"/>
      <c r="AA344" s="374"/>
      <c r="AB344" s="374"/>
      <c r="AC344" s="374"/>
      <c r="AD344" s="374"/>
      <c r="AE344" s="374"/>
      <c r="AF344" s="374"/>
      <c r="AG344" s="374"/>
      <c r="AH344" s="374"/>
      <c r="AI344" s="374"/>
      <c r="AJ344" s="374"/>
      <c r="AK344" s="374"/>
      <c r="AL344" s="374"/>
      <c r="AM344" s="374"/>
      <c r="AN344" s="374"/>
      <c r="AO344" s="374"/>
      <c r="AP344" s="374"/>
      <c r="AQ344" s="374"/>
      <c r="AR344" s="374"/>
      <c r="AS344" s="374"/>
      <c r="AT344" s="374"/>
      <c r="AU344" s="374"/>
      <c r="AV344" s="374"/>
      <c r="AW344" s="374"/>
      <c r="AX344" s="374"/>
      <c r="AY344" s="374"/>
      <c r="AZ344" s="374"/>
      <c r="BA344" s="374"/>
      <c r="BB344" s="374"/>
      <c r="BC344" s="375"/>
      <c r="BD344" s="198"/>
      <c r="BM344" s="109"/>
      <c r="BO344" s="110"/>
    </row>
    <row r="345" spans="1:67" s="92" customFormat="1" ht="75.75" customHeight="1" x14ac:dyDescent="0.25">
      <c r="A345" s="233"/>
      <c r="B345" s="370"/>
      <c r="C345" s="371"/>
      <c r="D345" s="371"/>
      <c r="E345" s="371"/>
      <c r="F345" s="371"/>
      <c r="G345" s="371"/>
      <c r="H345" s="371"/>
      <c r="I345" s="371"/>
      <c r="J345" s="371"/>
      <c r="K345" s="371"/>
      <c r="L345" s="371"/>
      <c r="M345" s="371"/>
      <c r="N345" s="371"/>
      <c r="O345" s="371"/>
      <c r="P345" s="371"/>
      <c r="Q345" s="371"/>
      <c r="R345" s="371"/>
      <c r="S345" s="371"/>
      <c r="T345" s="371"/>
      <c r="U345" s="371"/>
      <c r="V345" s="371"/>
      <c r="W345" s="371"/>
      <c r="X345" s="371"/>
      <c r="Y345" s="371"/>
      <c r="Z345" s="371"/>
      <c r="AA345" s="371"/>
      <c r="AB345" s="371"/>
      <c r="AC345" s="371"/>
      <c r="AD345" s="371"/>
      <c r="AE345" s="371"/>
      <c r="AF345" s="371"/>
      <c r="AG345" s="371"/>
      <c r="AH345" s="371"/>
      <c r="AI345" s="371"/>
      <c r="AJ345" s="371"/>
      <c r="AK345" s="371"/>
      <c r="AL345" s="371"/>
      <c r="AM345" s="371"/>
      <c r="AN345" s="371"/>
      <c r="AO345" s="371"/>
      <c r="AP345" s="371"/>
      <c r="AQ345" s="371"/>
      <c r="AR345" s="371"/>
      <c r="AS345" s="371"/>
      <c r="AT345" s="371"/>
      <c r="AU345" s="371"/>
      <c r="AV345" s="371"/>
      <c r="AW345" s="371"/>
      <c r="AX345" s="371"/>
      <c r="AY345" s="371"/>
      <c r="AZ345" s="371"/>
      <c r="BA345" s="371"/>
      <c r="BB345" s="371"/>
      <c r="BC345" s="372"/>
      <c r="BD345" s="198"/>
      <c r="BM345" s="109"/>
      <c r="BO345" s="110"/>
    </row>
    <row r="346" spans="1:67" s="92" customFormat="1" ht="6" customHeight="1" x14ac:dyDescent="0.25">
      <c r="A346" s="233"/>
      <c r="B346" s="102"/>
      <c r="C346" s="103"/>
      <c r="D346" s="102"/>
      <c r="E346" s="103"/>
      <c r="F346" s="102"/>
      <c r="G346" s="104"/>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63"/>
      <c r="BD346" s="198"/>
      <c r="BM346" s="109"/>
      <c r="BO346" s="110"/>
    </row>
    <row r="347" spans="1:67" s="92" customFormat="1" x14ac:dyDescent="0.25">
      <c r="A347" s="233">
        <f>'Doc Review '!B186</f>
        <v>0</v>
      </c>
      <c r="B347" s="373" t="s">
        <v>464</v>
      </c>
      <c r="C347" s="374"/>
      <c r="D347" s="374"/>
      <c r="E347" s="374"/>
      <c r="F347" s="374"/>
      <c r="G347" s="374"/>
      <c r="H347" s="374"/>
      <c r="I347" s="374"/>
      <c r="J347" s="374"/>
      <c r="K347" s="374"/>
      <c r="L347" s="374"/>
      <c r="M347" s="374"/>
      <c r="N347" s="374"/>
      <c r="O347" s="374"/>
      <c r="P347" s="374"/>
      <c r="Q347" s="374"/>
      <c r="R347" s="374"/>
      <c r="S347" s="374"/>
      <c r="T347" s="374"/>
      <c r="U347" s="374"/>
      <c r="V347" s="374"/>
      <c r="W347" s="374"/>
      <c r="X347" s="374"/>
      <c r="Y347" s="374"/>
      <c r="Z347" s="374"/>
      <c r="AA347" s="374"/>
      <c r="AB347" s="374"/>
      <c r="AC347" s="374"/>
      <c r="AD347" s="374"/>
      <c r="AE347" s="374"/>
      <c r="AF347" s="374"/>
      <c r="AG347" s="374"/>
      <c r="AH347" s="374"/>
      <c r="AI347" s="374"/>
      <c r="AJ347" s="374"/>
      <c r="AK347" s="374"/>
      <c r="AL347" s="374"/>
      <c r="AM347" s="374"/>
      <c r="AN347" s="374"/>
      <c r="AO347" s="374"/>
      <c r="AP347" s="374"/>
      <c r="AQ347" s="374"/>
      <c r="AR347" s="374"/>
      <c r="AS347" s="374"/>
      <c r="AT347" s="374"/>
      <c r="AU347" s="374"/>
      <c r="AV347" s="374"/>
      <c r="AW347" s="374"/>
      <c r="AX347" s="374"/>
      <c r="AY347" s="374"/>
      <c r="AZ347" s="374"/>
      <c r="BA347" s="374"/>
      <c r="BB347" s="374"/>
      <c r="BC347" s="375"/>
      <c r="BD347" s="198"/>
      <c r="BM347" s="109"/>
      <c r="BO347" s="110"/>
    </row>
    <row r="348" spans="1:67" s="92" customFormat="1" ht="75.75" customHeight="1" x14ac:dyDescent="0.25">
      <c r="A348" s="233"/>
      <c r="B348" s="370"/>
      <c r="C348" s="371"/>
      <c r="D348" s="371"/>
      <c r="E348" s="371"/>
      <c r="F348" s="371"/>
      <c r="G348" s="371"/>
      <c r="H348" s="371"/>
      <c r="I348" s="371"/>
      <c r="J348" s="371"/>
      <c r="K348" s="371"/>
      <c r="L348" s="371"/>
      <c r="M348" s="371"/>
      <c r="N348" s="371"/>
      <c r="O348" s="371"/>
      <c r="P348" s="371"/>
      <c r="Q348" s="371"/>
      <c r="R348" s="371"/>
      <c r="S348" s="371"/>
      <c r="T348" s="371"/>
      <c r="U348" s="371"/>
      <c r="V348" s="371"/>
      <c r="W348" s="371"/>
      <c r="X348" s="371"/>
      <c r="Y348" s="371"/>
      <c r="Z348" s="371"/>
      <c r="AA348" s="371"/>
      <c r="AB348" s="371"/>
      <c r="AC348" s="371"/>
      <c r="AD348" s="371"/>
      <c r="AE348" s="371"/>
      <c r="AF348" s="371"/>
      <c r="AG348" s="371"/>
      <c r="AH348" s="371"/>
      <c r="AI348" s="371"/>
      <c r="AJ348" s="371"/>
      <c r="AK348" s="371"/>
      <c r="AL348" s="371"/>
      <c r="AM348" s="371"/>
      <c r="AN348" s="371"/>
      <c r="AO348" s="371"/>
      <c r="AP348" s="371"/>
      <c r="AQ348" s="371"/>
      <c r="AR348" s="371"/>
      <c r="AS348" s="371"/>
      <c r="AT348" s="371"/>
      <c r="AU348" s="371"/>
      <c r="AV348" s="371"/>
      <c r="AW348" s="371"/>
      <c r="AX348" s="371"/>
      <c r="AY348" s="371"/>
      <c r="AZ348" s="371"/>
      <c r="BA348" s="371"/>
      <c r="BB348" s="371"/>
      <c r="BC348" s="372"/>
      <c r="BD348" s="198"/>
      <c r="BM348" s="109"/>
      <c r="BO348" s="110"/>
    </row>
    <row r="349" spans="1:67" s="92" customFormat="1" ht="6" customHeight="1" x14ac:dyDescent="0.25">
      <c r="A349" s="233"/>
      <c r="B349" s="102"/>
      <c r="C349" s="103"/>
      <c r="D349" s="102"/>
      <c r="E349" s="103"/>
      <c r="F349" s="102"/>
      <c r="G349" s="104"/>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63"/>
      <c r="BD349" s="198"/>
      <c r="BM349" s="109"/>
      <c r="BO349" s="110"/>
    </row>
    <row r="350" spans="1:67" s="92" customFormat="1" x14ac:dyDescent="0.25">
      <c r="A350" s="233">
        <f>'Doc Review '!B187</f>
        <v>0</v>
      </c>
      <c r="B350" s="373" t="s">
        <v>465</v>
      </c>
      <c r="C350" s="374"/>
      <c r="D350" s="374"/>
      <c r="E350" s="374"/>
      <c r="F350" s="374"/>
      <c r="G350" s="374"/>
      <c r="H350" s="374"/>
      <c r="I350" s="374"/>
      <c r="J350" s="374"/>
      <c r="K350" s="374"/>
      <c r="L350" s="374"/>
      <c r="M350" s="374"/>
      <c r="N350" s="374"/>
      <c r="O350" s="374"/>
      <c r="P350" s="374"/>
      <c r="Q350" s="374"/>
      <c r="R350" s="374"/>
      <c r="S350" s="374"/>
      <c r="T350" s="374"/>
      <c r="U350" s="374"/>
      <c r="V350" s="374"/>
      <c r="W350" s="374"/>
      <c r="X350" s="374"/>
      <c r="Y350" s="374"/>
      <c r="Z350" s="374"/>
      <c r="AA350" s="374"/>
      <c r="AB350" s="374"/>
      <c r="AC350" s="374"/>
      <c r="AD350" s="374"/>
      <c r="AE350" s="374"/>
      <c r="AF350" s="374"/>
      <c r="AG350" s="374"/>
      <c r="AH350" s="374"/>
      <c r="AI350" s="374"/>
      <c r="AJ350" s="374"/>
      <c r="AK350" s="374"/>
      <c r="AL350" s="374"/>
      <c r="AM350" s="374"/>
      <c r="AN350" s="374"/>
      <c r="AO350" s="374"/>
      <c r="AP350" s="374"/>
      <c r="AQ350" s="374"/>
      <c r="AR350" s="374"/>
      <c r="AS350" s="374"/>
      <c r="AT350" s="374"/>
      <c r="AU350" s="374"/>
      <c r="AV350" s="374"/>
      <c r="AW350" s="374"/>
      <c r="AX350" s="374"/>
      <c r="AY350" s="374"/>
      <c r="AZ350" s="374"/>
      <c r="BA350" s="374"/>
      <c r="BB350" s="374"/>
      <c r="BC350" s="375"/>
      <c r="BD350" s="198"/>
      <c r="BM350" s="109"/>
      <c r="BO350" s="110"/>
    </row>
    <row r="351" spans="1:67" s="92" customFormat="1" ht="75.75" customHeight="1" x14ac:dyDescent="0.25">
      <c r="A351" s="233"/>
      <c r="B351" s="370"/>
      <c r="C351" s="371"/>
      <c r="D351" s="371"/>
      <c r="E351" s="371"/>
      <c r="F351" s="371"/>
      <c r="G351" s="371"/>
      <c r="H351" s="371"/>
      <c r="I351" s="371"/>
      <c r="J351" s="371"/>
      <c r="K351" s="371"/>
      <c r="L351" s="371"/>
      <c r="M351" s="371"/>
      <c r="N351" s="371"/>
      <c r="O351" s="371"/>
      <c r="P351" s="371"/>
      <c r="Q351" s="371"/>
      <c r="R351" s="371"/>
      <c r="S351" s="371"/>
      <c r="T351" s="371"/>
      <c r="U351" s="371"/>
      <c r="V351" s="371"/>
      <c r="W351" s="371"/>
      <c r="X351" s="371"/>
      <c r="Y351" s="371"/>
      <c r="Z351" s="371"/>
      <c r="AA351" s="371"/>
      <c r="AB351" s="371"/>
      <c r="AC351" s="371"/>
      <c r="AD351" s="371"/>
      <c r="AE351" s="371"/>
      <c r="AF351" s="371"/>
      <c r="AG351" s="371"/>
      <c r="AH351" s="371"/>
      <c r="AI351" s="371"/>
      <c r="AJ351" s="371"/>
      <c r="AK351" s="371"/>
      <c r="AL351" s="371"/>
      <c r="AM351" s="371"/>
      <c r="AN351" s="371"/>
      <c r="AO351" s="371"/>
      <c r="AP351" s="371"/>
      <c r="AQ351" s="371"/>
      <c r="AR351" s="371"/>
      <c r="AS351" s="371"/>
      <c r="AT351" s="371"/>
      <c r="AU351" s="371"/>
      <c r="AV351" s="371"/>
      <c r="AW351" s="371"/>
      <c r="AX351" s="371"/>
      <c r="AY351" s="371"/>
      <c r="AZ351" s="371"/>
      <c r="BA351" s="371"/>
      <c r="BB351" s="371"/>
      <c r="BC351" s="372"/>
      <c r="BD351" s="198"/>
      <c r="BM351" s="109"/>
      <c r="BO351" s="110"/>
    </row>
    <row r="352" spans="1:67" s="92" customFormat="1" ht="6" customHeight="1" x14ac:dyDescent="0.25">
      <c r="A352" s="233"/>
      <c r="B352" s="102"/>
      <c r="C352" s="103"/>
      <c r="D352" s="102"/>
      <c r="E352" s="103"/>
      <c r="F352" s="102"/>
      <c r="G352" s="104"/>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63"/>
      <c r="BD352" s="198"/>
      <c r="BM352" s="109"/>
      <c r="BO352" s="110"/>
    </row>
    <row r="353" spans="1:67" s="92" customFormat="1" x14ac:dyDescent="0.25">
      <c r="A353" s="233">
        <f>'Doc Review '!B188</f>
        <v>0</v>
      </c>
      <c r="B353" s="373" t="s">
        <v>466</v>
      </c>
      <c r="C353" s="374"/>
      <c r="D353" s="374"/>
      <c r="E353" s="374"/>
      <c r="F353" s="374"/>
      <c r="G353" s="374"/>
      <c r="H353" s="374"/>
      <c r="I353" s="374"/>
      <c r="J353" s="374"/>
      <c r="K353" s="374"/>
      <c r="L353" s="374"/>
      <c r="M353" s="374"/>
      <c r="N353" s="374"/>
      <c r="O353" s="374"/>
      <c r="P353" s="374"/>
      <c r="Q353" s="374"/>
      <c r="R353" s="374"/>
      <c r="S353" s="374"/>
      <c r="T353" s="374"/>
      <c r="U353" s="374"/>
      <c r="V353" s="374"/>
      <c r="W353" s="374"/>
      <c r="X353" s="374"/>
      <c r="Y353" s="374"/>
      <c r="Z353" s="374"/>
      <c r="AA353" s="374"/>
      <c r="AB353" s="374"/>
      <c r="AC353" s="374"/>
      <c r="AD353" s="374"/>
      <c r="AE353" s="374"/>
      <c r="AF353" s="374"/>
      <c r="AG353" s="374"/>
      <c r="AH353" s="374"/>
      <c r="AI353" s="374"/>
      <c r="AJ353" s="374"/>
      <c r="AK353" s="374"/>
      <c r="AL353" s="374"/>
      <c r="AM353" s="374"/>
      <c r="AN353" s="374"/>
      <c r="AO353" s="374"/>
      <c r="AP353" s="374"/>
      <c r="AQ353" s="374"/>
      <c r="AR353" s="374"/>
      <c r="AS353" s="374"/>
      <c r="AT353" s="374"/>
      <c r="AU353" s="374"/>
      <c r="AV353" s="374"/>
      <c r="AW353" s="374"/>
      <c r="AX353" s="374"/>
      <c r="AY353" s="374"/>
      <c r="AZ353" s="374"/>
      <c r="BA353" s="374"/>
      <c r="BB353" s="374"/>
      <c r="BC353" s="375"/>
      <c r="BD353" s="198"/>
      <c r="BM353" s="109"/>
      <c r="BO353" s="110"/>
    </row>
    <row r="354" spans="1:67" s="92" customFormat="1" ht="75.75" customHeight="1" x14ac:dyDescent="0.25">
      <c r="A354" s="233"/>
      <c r="B354" s="370"/>
      <c r="C354" s="371"/>
      <c r="D354" s="371"/>
      <c r="E354" s="371"/>
      <c r="F354" s="371"/>
      <c r="G354" s="371"/>
      <c r="H354" s="371"/>
      <c r="I354" s="371"/>
      <c r="J354" s="371"/>
      <c r="K354" s="371"/>
      <c r="L354" s="371"/>
      <c r="M354" s="371"/>
      <c r="N354" s="371"/>
      <c r="O354" s="371"/>
      <c r="P354" s="371"/>
      <c r="Q354" s="371"/>
      <c r="R354" s="371"/>
      <c r="S354" s="371"/>
      <c r="T354" s="371"/>
      <c r="U354" s="371"/>
      <c r="V354" s="371"/>
      <c r="W354" s="371"/>
      <c r="X354" s="371"/>
      <c r="Y354" s="371"/>
      <c r="Z354" s="371"/>
      <c r="AA354" s="371"/>
      <c r="AB354" s="371"/>
      <c r="AC354" s="371"/>
      <c r="AD354" s="371"/>
      <c r="AE354" s="371"/>
      <c r="AF354" s="371"/>
      <c r="AG354" s="371"/>
      <c r="AH354" s="371"/>
      <c r="AI354" s="371"/>
      <c r="AJ354" s="371"/>
      <c r="AK354" s="371"/>
      <c r="AL354" s="371"/>
      <c r="AM354" s="371"/>
      <c r="AN354" s="371"/>
      <c r="AO354" s="371"/>
      <c r="AP354" s="371"/>
      <c r="AQ354" s="371"/>
      <c r="AR354" s="371"/>
      <c r="AS354" s="371"/>
      <c r="AT354" s="371"/>
      <c r="AU354" s="371"/>
      <c r="AV354" s="371"/>
      <c r="AW354" s="371"/>
      <c r="AX354" s="371"/>
      <c r="AY354" s="371"/>
      <c r="AZ354" s="371"/>
      <c r="BA354" s="371"/>
      <c r="BB354" s="371"/>
      <c r="BC354" s="372"/>
      <c r="BD354" s="198"/>
      <c r="BM354" s="109"/>
      <c r="BO354" s="110"/>
    </row>
    <row r="355" spans="1:67" s="92" customFormat="1" ht="6" customHeight="1" x14ac:dyDescent="0.25">
      <c r="A355" s="233"/>
      <c r="B355" s="102"/>
      <c r="C355" s="103"/>
      <c r="D355" s="102"/>
      <c r="E355" s="103"/>
      <c r="F355" s="102"/>
      <c r="G355" s="104"/>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63"/>
      <c r="BD355" s="198"/>
      <c r="BM355" s="109"/>
      <c r="BO355" s="110"/>
    </row>
    <row r="356" spans="1:67" s="92" customFormat="1" x14ac:dyDescent="0.25">
      <c r="A356" s="233">
        <f>'Doc Review '!B193</f>
        <v>0</v>
      </c>
      <c r="B356" s="373" t="s">
        <v>467</v>
      </c>
      <c r="C356" s="374"/>
      <c r="D356" s="374"/>
      <c r="E356" s="374"/>
      <c r="F356" s="374"/>
      <c r="G356" s="374"/>
      <c r="H356" s="374"/>
      <c r="I356" s="374"/>
      <c r="J356" s="374"/>
      <c r="K356" s="374"/>
      <c r="L356" s="374"/>
      <c r="M356" s="374"/>
      <c r="N356" s="374"/>
      <c r="O356" s="374"/>
      <c r="P356" s="374"/>
      <c r="Q356" s="374"/>
      <c r="R356" s="374"/>
      <c r="S356" s="374"/>
      <c r="T356" s="374"/>
      <c r="U356" s="374"/>
      <c r="V356" s="374"/>
      <c r="W356" s="374"/>
      <c r="X356" s="374"/>
      <c r="Y356" s="374"/>
      <c r="Z356" s="374"/>
      <c r="AA356" s="374"/>
      <c r="AB356" s="374"/>
      <c r="AC356" s="374"/>
      <c r="AD356" s="374"/>
      <c r="AE356" s="374"/>
      <c r="AF356" s="374"/>
      <c r="AG356" s="374"/>
      <c r="AH356" s="374"/>
      <c r="AI356" s="374"/>
      <c r="AJ356" s="374"/>
      <c r="AK356" s="374"/>
      <c r="AL356" s="374"/>
      <c r="AM356" s="374"/>
      <c r="AN356" s="374"/>
      <c r="AO356" s="374"/>
      <c r="AP356" s="374"/>
      <c r="AQ356" s="374"/>
      <c r="AR356" s="374"/>
      <c r="AS356" s="374"/>
      <c r="AT356" s="374"/>
      <c r="AU356" s="374"/>
      <c r="AV356" s="374"/>
      <c r="AW356" s="374"/>
      <c r="AX356" s="374"/>
      <c r="AY356" s="374"/>
      <c r="AZ356" s="374"/>
      <c r="BA356" s="374"/>
      <c r="BB356" s="374"/>
      <c r="BC356" s="375"/>
      <c r="BD356" s="198"/>
      <c r="BM356" s="109"/>
      <c r="BO356" s="110"/>
    </row>
    <row r="357" spans="1:67" s="92" customFormat="1" ht="75.75" customHeight="1" x14ac:dyDescent="0.25">
      <c r="A357" s="233"/>
      <c r="B357" s="370"/>
      <c r="C357" s="371"/>
      <c r="D357" s="371"/>
      <c r="E357" s="371"/>
      <c r="F357" s="371"/>
      <c r="G357" s="371"/>
      <c r="H357" s="371"/>
      <c r="I357" s="371"/>
      <c r="J357" s="371"/>
      <c r="K357" s="371"/>
      <c r="L357" s="371"/>
      <c r="M357" s="371"/>
      <c r="N357" s="371"/>
      <c r="O357" s="371"/>
      <c r="P357" s="371"/>
      <c r="Q357" s="371"/>
      <c r="R357" s="371"/>
      <c r="S357" s="371"/>
      <c r="T357" s="371"/>
      <c r="U357" s="371"/>
      <c r="V357" s="371"/>
      <c r="W357" s="371"/>
      <c r="X357" s="371"/>
      <c r="Y357" s="371"/>
      <c r="Z357" s="371"/>
      <c r="AA357" s="371"/>
      <c r="AB357" s="371"/>
      <c r="AC357" s="371"/>
      <c r="AD357" s="371"/>
      <c r="AE357" s="371"/>
      <c r="AF357" s="371"/>
      <c r="AG357" s="371"/>
      <c r="AH357" s="371"/>
      <c r="AI357" s="371"/>
      <c r="AJ357" s="371"/>
      <c r="AK357" s="371"/>
      <c r="AL357" s="371"/>
      <c r="AM357" s="371"/>
      <c r="AN357" s="371"/>
      <c r="AO357" s="371"/>
      <c r="AP357" s="371"/>
      <c r="AQ357" s="371"/>
      <c r="AR357" s="371"/>
      <c r="AS357" s="371"/>
      <c r="AT357" s="371"/>
      <c r="AU357" s="371"/>
      <c r="AV357" s="371"/>
      <c r="AW357" s="371"/>
      <c r="AX357" s="371"/>
      <c r="AY357" s="371"/>
      <c r="AZ357" s="371"/>
      <c r="BA357" s="371"/>
      <c r="BB357" s="371"/>
      <c r="BC357" s="372"/>
      <c r="BD357" s="198"/>
      <c r="BM357" s="109"/>
      <c r="BO357" s="110"/>
    </row>
    <row r="358" spans="1:67" s="92" customFormat="1" ht="6" customHeight="1" x14ac:dyDescent="0.25">
      <c r="A358" s="233"/>
      <c r="B358" s="102"/>
      <c r="C358" s="103"/>
      <c r="D358" s="102"/>
      <c r="E358" s="103"/>
      <c r="F358" s="102"/>
      <c r="G358" s="104"/>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63"/>
      <c r="BD358" s="198"/>
      <c r="BM358" s="109"/>
      <c r="BO358" s="110"/>
    </row>
    <row r="359" spans="1:67" s="92" customFormat="1" x14ac:dyDescent="0.25">
      <c r="A359" s="233">
        <f>'Doc Review '!B194</f>
        <v>0</v>
      </c>
      <c r="B359" s="373" t="s">
        <v>468</v>
      </c>
      <c r="C359" s="374"/>
      <c r="D359" s="374"/>
      <c r="E359" s="374"/>
      <c r="F359" s="374"/>
      <c r="G359" s="374"/>
      <c r="H359" s="374"/>
      <c r="I359" s="374"/>
      <c r="J359" s="374"/>
      <c r="K359" s="374"/>
      <c r="L359" s="374"/>
      <c r="M359" s="374"/>
      <c r="N359" s="374"/>
      <c r="O359" s="374"/>
      <c r="P359" s="374"/>
      <c r="Q359" s="374"/>
      <c r="R359" s="374"/>
      <c r="S359" s="374"/>
      <c r="T359" s="374"/>
      <c r="U359" s="374"/>
      <c r="V359" s="374"/>
      <c r="W359" s="374"/>
      <c r="X359" s="374"/>
      <c r="Y359" s="374"/>
      <c r="Z359" s="374"/>
      <c r="AA359" s="374"/>
      <c r="AB359" s="374"/>
      <c r="AC359" s="374"/>
      <c r="AD359" s="374"/>
      <c r="AE359" s="374"/>
      <c r="AF359" s="374"/>
      <c r="AG359" s="374"/>
      <c r="AH359" s="374"/>
      <c r="AI359" s="374"/>
      <c r="AJ359" s="374"/>
      <c r="AK359" s="374"/>
      <c r="AL359" s="374"/>
      <c r="AM359" s="374"/>
      <c r="AN359" s="374"/>
      <c r="AO359" s="374"/>
      <c r="AP359" s="374"/>
      <c r="AQ359" s="374"/>
      <c r="AR359" s="374"/>
      <c r="AS359" s="374"/>
      <c r="AT359" s="374"/>
      <c r="AU359" s="374"/>
      <c r="AV359" s="374"/>
      <c r="AW359" s="374"/>
      <c r="AX359" s="374"/>
      <c r="AY359" s="374"/>
      <c r="AZ359" s="374"/>
      <c r="BA359" s="374"/>
      <c r="BB359" s="374"/>
      <c r="BC359" s="375"/>
      <c r="BD359" s="198"/>
      <c r="BM359" s="109"/>
      <c r="BO359" s="110"/>
    </row>
    <row r="360" spans="1:67" s="92" customFormat="1" ht="75.75" customHeight="1" x14ac:dyDescent="0.25">
      <c r="A360" s="233"/>
      <c r="B360" s="370"/>
      <c r="C360" s="371"/>
      <c r="D360" s="371"/>
      <c r="E360" s="371"/>
      <c r="F360" s="371"/>
      <c r="G360" s="371"/>
      <c r="H360" s="371"/>
      <c r="I360" s="371"/>
      <c r="J360" s="371"/>
      <c r="K360" s="371"/>
      <c r="L360" s="371"/>
      <c r="M360" s="371"/>
      <c r="N360" s="371"/>
      <c r="O360" s="371"/>
      <c r="P360" s="371"/>
      <c r="Q360" s="371"/>
      <c r="R360" s="371"/>
      <c r="S360" s="371"/>
      <c r="T360" s="371"/>
      <c r="U360" s="371"/>
      <c r="V360" s="371"/>
      <c r="W360" s="371"/>
      <c r="X360" s="371"/>
      <c r="Y360" s="371"/>
      <c r="Z360" s="371"/>
      <c r="AA360" s="371"/>
      <c r="AB360" s="371"/>
      <c r="AC360" s="371"/>
      <c r="AD360" s="371"/>
      <c r="AE360" s="371"/>
      <c r="AF360" s="371"/>
      <c r="AG360" s="371"/>
      <c r="AH360" s="371"/>
      <c r="AI360" s="371"/>
      <c r="AJ360" s="371"/>
      <c r="AK360" s="371"/>
      <c r="AL360" s="371"/>
      <c r="AM360" s="371"/>
      <c r="AN360" s="371"/>
      <c r="AO360" s="371"/>
      <c r="AP360" s="371"/>
      <c r="AQ360" s="371"/>
      <c r="AR360" s="371"/>
      <c r="AS360" s="371"/>
      <c r="AT360" s="371"/>
      <c r="AU360" s="371"/>
      <c r="AV360" s="371"/>
      <c r="AW360" s="371"/>
      <c r="AX360" s="371"/>
      <c r="AY360" s="371"/>
      <c r="AZ360" s="371"/>
      <c r="BA360" s="371"/>
      <c r="BB360" s="371"/>
      <c r="BC360" s="372"/>
      <c r="BD360" s="198"/>
      <c r="BM360" s="109"/>
      <c r="BO360" s="110"/>
    </row>
    <row r="361" spans="1:67" s="92" customFormat="1" ht="6" customHeight="1" x14ac:dyDescent="0.25">
      <c r="A361" s="233"/>
      <c r="B361" s="102"/>
      <c r="C361" s="103"/>
      <c r="D361" s="102"/>
      <c r="E361" s="103"/>
      <c r="F361" s="102"/>
      <c r="G361" s="104"/>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63"/>
      <c r="BD361" s="198"/>
      <c r="BM361" s="109"/>
      <c r="BO361" s="110"/>
    </row>
    <row r="362" spans="1:67" s="92" customFormat="1" x14ac:dyDescent="0.25">
      <c r="A362" s="233">
        <f>'Doc Review '!B195</f>
        <v>0</v>
      </c>
      <c r="B362" s="373" t="s">
        <v>469</v>
      </c>
      <c r="C362" s="374"/>
      <c r="D362" s="374"/>
      <c r="E362" s="374"/>
      <c r="F362" s="374"/>
      <c r="G362" s="374"/>
      <c r="H362" s="374"/>
      <c r="I362" s="374"/>
      <c r="J362" s="374"/>
      <c r="K362" s="374"/>
      <c r="L362" s="374"/>
      <c r="M362" s="374"/>
      <c r="N362" s="374"/>
      <c r="O362" s="374"/>
      <c r="P362" s="374"/>
      <c r="Q362" s="374"/>
      <c r="R362" s="374"/>
      <c r="S362" s="374"/>
      <c r="T362" s="374"/>
      <c r="U362" s="374"/>
      <c r="V362" s="374"/>
      <c r="W362" s="374"/>
      <c r="X362" s="374"/>
      <c r="Y362" s="374"/>
      <c r="Z362" s="374"/>
      <c r="AA362" s="374"/>
      <c r="AB362" s="374"/>
      <c r="AC362" s="374"/>
      <c r="AD362" s="374"/>
      <c r="AE362" s="374"/>
      <c r="AF362" s="374"/>
      <c r="AG362" s="374"/>
      <c r="AH362" s="374"/>
      <c r="AI362" s="374"/>
      <c r="AJ362" s="374"/>
      <c r="AK362" s="374"/>
      <c r="AL362" s="374"/>
      <c r="AM362" s="374"/>
      <c r="AN362" s="374"/>
      <c r="AO362" s="374"/>
      <c r="AP362" s="374"/>
      <c r="AQ362" s="374"/>
      <c r="AR362" s="374"/>
      <c r="AS362" s="374"/>
      <c r="AT362" s="374"/>
      <c r="AU362" s="374"/>
      <c r="AV362" s="374"/>
      <c r="AW362" s="374"/>
      <c r="AX362" s="374"/>
      <c r="AY362" s="374"/>
      <c r="AZ362" s="374"/>
      <c r="BA362" s="374"/>
      <c r="BB362" s="374"/>
      <c r="BC362" s="375"/>
      <c r="BD362" s="198"/>
      <c r="BM362" s="109"/>
      <c r="BO362" s="110"/>
    </row>
    <row r="363" spans="1:67" s="92" customFormat="1" ht="75.75" customHeight="1" x14ac:dyDescent="0.25">
      <c r="A363" s="233"/>
      <c r="B363" s="370"/>
      <c r="C363" s="371"/>
      <c r="D363" s="371"/>
      <c r="E363" s="371"/>
      <c r="F363" s="371"/>
      <c r="G363" s="371"/>
      <c r="H363" s="371"/>
      <c r="I363" s="371"/>
      <c r="J363" s="371"/>
      <c r="K363" s="371"/>
      <c r="L363" s="371"/>
      <c r="M363" s="371"/>
      <c r="N363" s="371"/>
      <c r="O363" s="371"/>
      <c r="P363" s="371"/>
      <c r="Q363" s="371"/>
      <c r="R363" s="371"/>
      <c r="S363" s="371"/>
      <c r="T363" s="371"/>
      <c r="U363" s="371"/>
      <c r="V363" s="371"/>
      <c r="W363" s="371"/>
      <c r="X363" s="371"/>
      <c r="Y363" s="371"/>
      <c r="Z363" s="371"/>
      <c r="AA363" s="371"/>
      <c r="AB363" s="371"/>
      <c r="AC363" s="371"/>
      <c r="AD363" s="371"/>
      <c r="AE363" s="371"/>
      <c r="AF363" s="371"/>
      <c r="AG363" s="371"/>
      <c r="AH363" s="371"/>
      <c r="AI363" s="371"/>
      <c r="AJ363" s="371"/>
      <c r="AK363" s="371"/>
      <c r="AL363" s="371"/>
      <c r="AM363" s="371"/>
      <c r="AN363" s="371"/>
      <c r="AO363" s="371"/>
      <c r="AP363" s="371"/>
      <c r="AQ363" s="371"/>
      <c r="AR363" s="371"/>
      <c r="AS363" s="371"/>
      <c r="AT363" s="371"/>
      <c r="AU363" s="371"/>
      <c r="AV363" s="371"/>
      <c r="AW363" s="371"/>
      <c r="AX363" s="371"/>
      <c r="AY363" s="371"/>
      <c r="AZ363" s="371"/>
      <c r="BA363" s="371"/>
      <c r="BB363" s="371"/>
      <c r="BC363" s="372"/>
      <c r="BD363" s="198"/>
      <c r="BM363" s="109"/>
      <c r="BO363" s="110"/>
    </row>
    <row r="364" spans="1:67" s="92" customFormat="1" ht="6" customHeight="1" x14ac:dyDescent="0.25">
      <c r="A364" s="233"/>
      <c r="B364" s="102"/>
      <c r="C364" s="103"/>
      <c r="D364" s="102"/>
      <c r="E364" s="103"/>
      <c r="F364" s="102"/>
      <c r="G364" s="104"/>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63"/>
      <c r="BD364" s="198"/>
      <c r="BM364" s="109"/>
      <c r="BO364" s="110"/>
    </row>
    <row r="365" spans="1:67" s="92" customFormat="1" x14ac:dyDescent="0.25">
      <c r="A365" s="233">
        <f>'Doc Review '!B196</f>
        <v>0</v>
      </c>
      <c r="B365" s="376" t="s">
        <v>470</v>
      </c>
      <c r="C365" s="377"/>
      <c r="D365" s="377"/>
      <c r="E365" s="377"/>
      <c r="F365" s="377"/>
      <c r="G365" s="377"/>
      <c r="H365" s="377"/>
      <c r="I365" s="377"/>
      <c r="J365" s="377"/>
      <c r="K365" s="377"/>
      <c r="L365" s="377"/>
      <c r="M365" s="377"/>
      <c r="N365" s="377"/>
      <c r="O365" s="377"/>
      <c r="P365" s="377"/>
      <c r="Q365" s="377"/>
      <c r="R365" s="377"/>
      <c r="S365" s="377"/>
      <c r="T365" s="377"/>
      <c r="U365" s="377"/>
      <c r="V365" s="377"/>
      <c r="W365" s="377"/>
      <c r="X365" s="377"/>
      <c r="Y365" s="377"/>
      <c r="Z365" s="377"/>
      <c r="AA365" s="377"/>
      <c r="AB365" s="377"/>
      <c r="AC365" s="377"/>
      <c r="AD365" s="377"/>
      <c r="AE365" s="377"/>
      <c r="AF365" s="377"/>
      <c r="AG365" s="377"/>
      <c r="AH365" s="377"/>
      <c r="AI365" s="377"/>
      <c r="AJ365" s="377"/>
      <c r="AK365" s="377"/>
      <c r="AL365" s="377"/>
      <c r="AM365" s="377"/>
      <c r="AN365" s="377"/>
      <c r="AO365" s="377"/>
      <c r="AP365" s="377"/>
      <c r="AQ365" s="377"/>
      <c r="AR365" s="377"/>
      <c r="AS365" s="377"/>
      <c r="AT365" s="377"/>
      <c r="AU365" s="377"/>
      <c r="AV365" s="377"/>
      <c r="AW365" s="377"/>
      <c r="AX365" s="377"/>
      <c r="AY365" s="377"/>
      <c r="AZ365" s="377"/>
      <c r="BA365" s="377"/>
      <c r="BB365" s="377"/>
      <c r="BC365" s="378"/>
      <c r="BD365" s="198"/>
      <c r="BM365" s="109"/>
      <c r="BO365" s="110"/>
    </row>
    <row r="366" spans="1:67" s="92" customFormat="1" ht="75.75" customHeight="1" x14ac:dyDescent="0.25">
      <c r="A366" s="233"/>
      <c r="B366" s="370"/>
      <c r="C366" s="371"/>
      <c r="D366" s="371"/>
      <c r="E366" s="371"/>
      <c r="F366" s="371"/>
      <c r="G366" s="371"/>
      <c r="H366" s="371"/>
      <c r="I366" s="371"/>
      <c r="J366" s="371"/>
      <c r="K366" s="371"/>
      <c r="L366" s="371"/>
      <c r="M366" s="371"/>
      <c r="N366" s="371"/>
      <c r="O366" s="371"/>
      <c r="P366" s="371"/>
      <c r="Q366" s="371"/>
      <c r="R366" s="371"/>
      <c r="S366" s="371"/>
      <c r="T366" s="371"/>
      <c r="U366" s="371"/>
      <c r="V366" s="371"/>
      <c r="W366" s="371"/>
      <c r="X366" s="371"/>
      <c r="Y366" s="371"/>
      <c r="Z366" s="371"/>
      <c r="AA366" s="371"/>
      <c r="AB366" s="371"/>
      <c r="AC366" s="371"/>
      <c r="AD366" s="371"/>
      <c r="AE366" s="371"/>
      <c r="AF366" s="371"/>
      <c r="AG366" s="371"/>
      <c r="AH366" s="371"/>
      <c r="AI366" s="371"/>
      <c r="AJ366" s="371"/>
      <c r="AK366" s="371"/>
      <c r="AL366" s="371"/>
      <c r="AM366" s="371"/>
      <c r="AN366" s="371"/>
      <c r="AO366" s="371"/>
      <c r="AP366" s="371"/>
      <c r="AQ366" s="371"/>
      <c r="AR366" s="371"/>
      <c r="AS366" s="371"/>
      <c r="AT366" s="371"/>
      <c r="AU366" s="371"/>
      <c r="AV366" s="371"/>
      <c r="AW366" s="371"/>
      <c r="AX366" s="371"/>
      <c r="AY366" s="371"/>
      <c r="AZ366" s="371"/>
      <c r="BA366" s="371"/>
      <c r="BB366" s="371"/>
      <c r="BC366" s="372"/>
      <c r="BD366" s="198"/>
      <c r="BM366" s="109"/>
      <c r="BO366" s="110"/>
    </row>
    <row r="367" spans="1:67" s="92" customFormat="1" ht="6" customHeight="1" x14ac:dyDescent="0.25">
      <c r="A367" s="233"/>
      <c r="B367" s="102"/>
      <c r="C367" s="103"/>
      <c r="D367" s="102"/>
      <c r="E367" s="103"/>
      <c r="F367" s="102"/>
      <c r="G367" s="104"/>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63"/>
      <c r="BD367" s="198"/>
      <c r="BM367" s="109"/>
      <c r="BO367" s="110"/>
    </row>
    <row r="368" spans="1:67" s="92" customFormat="1" x14ac:dyDescent="0.25">
      <c r="A368" s="233">
        <f>'Doc Review '!B197</f>
        <v>0</v>
      </c>
      <c r="B368" s="373" t="s">
        <v>471</v>
      </c>
      <c r="C368" s="374"/>
      <c r="D368" s="374"/>
      <c r="E368" s="374"/>
      <c r="F368" s="374"/>
      <c r="G368" s="374"/>
      <c r="H368" s="374"/>
      <c r="I368" s="374"/>
      <c r="J368" s="374"/>
      <c r="K368" s="374"/>
      <c r="L368" s="374"/>
      <c r="M368" s="374"/>
      <c r="N368" s="374"/>
      <c r="O368" s="374"/>
      <c r="P368" s="374"/>
      <c r="Q368" s="374"/>
      <c r="R368" s="374"/>
      <c r="S368" s="374"/>
      <c r="T368" s="374"/>
      <c r="U368" s="374"/>
      <c r="V368" s="374"/>
      <c r="W368" s="374"/>
      <c r="X368" s="374"/>
      <c r="Y368" s="374"/>
      <c r="Z368" s="374"/>
      <c r="AA368" s="374"/>
      <c r="AB368" s="374"/>
      <c r="AC368" s="374"/>
      <c r="AD368" s="374"/>
      <c r="AE368" s="374"/>
      <c r="AF368" s="374"/>
      <c r="AG368" s="374"/>
      <c r="AH368" s="374"/>
      <c r="AI368" s="374"/>
      <c r="AJ368" s="374"/>
      <c r="AK368" s="374"/>
      <c r="AL368" s="374"/>
      <c r="AM368" s="374"/>
      <c r="AN368" s="374"/>
      <c r="AO368" s="374"/>
      <c r="AP368" s="374"/>
      <c r="AQ368" s="374"/>
      <c r="AR368" s="374"/>
      <c r="AS368" s="374"/>
      <c r="AT368" s="374"/>
      <c r="AU368" s="374"/>
      <c r="AV368" s="374"/>
      <c r="AW368" s="374"/>
      <c r="AX368" s="374"/>
      <c r="AY368" s="374"/>
      <c r="AZ368" s="374"/>
      <c r="BA368" s="374"/>
      <c r="BB368" s="374"/>
      <c r="BC368" s="375"/>
      <c r="BD368" s="198"/>
      <c r="BM368" s="109"/>
      <c r="BO368" s="110"/>
    </row>
    <row r="369" spans="1:67" s="92" customFormat="1" ht="75.75" customHeight="1" x14ac:dyDescent="0.25">
      <c r="A369" s="233"/>
      <c r="B369" s="370"/>
      <c r="C369" s="371"/>
      <c r="D369" s="371"/>
      <c r="E369" s="371"/>
      <c r="F369" s="371"/>
      <c r="G369" s="371"/>
      <c r="H369" s="371"/>
      <c r="I369" s="371"/>
      <c r="J369" s="371"/>
      <c r="K369" s="371"/>
      <c r="L369" s="371"/>
      <c r="M369" s="371"/>
      <c r="N369" s="371"/>
      <c r="O369" s="371"/>
      <c r="P369" s="371"/>
      <c r="Q369" s="371"/>
      <c r="R369" s="371"/>
      <c r="S369" s="371"/>
      <c r="T369" s="371"/>
      <c r="U369" s="371"/>
      <c r="V369" s="371"/>
      <c r="W369" s="371"/>
      <c r="X369" s="371"/>
      <c r="Y369" s="371"/>
      <c r="Z369" s="371"/>
      <c r="AA369" s="371"/>
      <c r="AB369" s="371"/>
      <c r="AC369" s="371"/>
      <c r="AD369" s="371"/>
      <c r="AE369" s="371"/>
      <c r="AF369" s="371"/>
      <c r="AG369" s="371"/>
      <c r="AH369" s="371"/>
      <c r="AI369" s="371"/>
      <c r="AJ369" s="371"/>
      <c r="AK369" s="371"/>
      <c r="AL369" s="371"/>
      <c r="AM369" s="371"/>
      <c r="AN369" s="371"/>
      <c r="AO369" s="371"/>
      <c r="AP369" s="371"/>
      <c r="AQ369" s="371"/>
      <c r="AR369" s="371"/>
      <c r="AS369" s="371"/>
      <c r="AT369" s="371"/>
      <c r="AU369" s="371"/>
      <c r="AV369" s="371"/>
      <c r="AW369" s="371"/>
      <c r="AX369" s="371"/>
      <c r="AY369" s="371"/>
      <c r="AZ369" s="371"/>
      <c r="BA369" s="371"/>
      <c r="BB369" s="371"/>
      <c r="BC369" s="372"/>
      <c r="BD369" s="198"/>
      <c r="BM369" s="109"/>
      <c r="BO369" s="110"/>
    </row>
    <row r="370" spans="1:67" s="92" customFormat="1" ht="6" customHeight="1" x14ac:dyDescent="0.25">
      <c r="A370" s="233"/>
      <c r="B370" s="102"/>
      <c r="C370" s="103"/>
      <c r="D370" s="102"/>
      <c r="E370" s="103"/>
      <c r="F370" s="102"/>
      <c r="G370" s="104"/>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63"/>
      <c r="BD370" s="198"/>
      <c r="BM370" s="109"/>
      <c r="BO370" s="110"/>
    </row>
    <row r="371" spans="1:67" s="92" customFormat="1" x14ac:dyDescent="0.25">
      <c r="A371" s="233">
        <f>'Doc Review '!B198</f>
        <v>0</v>
      </c>
      <c r="B371" s="373" t="s">
        <v>472</v>
      </c>
      <c r="C371" s="374"/>
      <c r="D371" s="374"/>
      <c r="E371" s="374"/>
      <c r="F371" s="374"/>
      <c r="G371" s="374"/>
      <c r="H371" s="374"/>
      <c r="I371" s="374"/>
      <c r="J371" s="374"/>
      <c r="K371" s="374"/>
      <c r="L371" s="374"/>
      <c r="M371" s="374"/>
      <c r="N371" s="374"/>
      <c r="O371" s="374"/>
      <c r="P371" s="374"/>
      <c r="Q371" s="374"/>
      <c r="R371" s="374"/>
      <c r="S371" s="374"/>
      <c r="T371" s="374"/>
      <c r="U371" s="374"/>
      <c r="V371" s="374"/>
      <c r="W371" s="374"/>
      <c r="X371" s="374"/>
      <c r="Y371" s="374"/>
      <c r="Z371" s="374"/>
      <c r="AA371" s="374"/>
      <c r="AB371" s="374"/>
      <c r="AC371" s="374"/>
      <c r="AD371" s="374"/>
      <c r="AE371" s="374"/>
      <c r="AF371" s="374"/>
      <c r="AG371" s="374"/>
      <c r="AH371" s="374"/>
      <c r="AI371" s="374"/>
      <c r="AJ371" s="374"/>
      <c r="AK371" s="374"/>
      <c r="AL371" s="374"/>
      <c r="AM371" s="374"/>
      <c r="AN371" s="374"/>
      <c r="AO371" s="374"/>
      <c r="AP371" s="374"/>
      <c r="AQ371" s="374"/>
      <c r="AR371" s="374"/>
      <c r="AS371" s="374"/>
      <c r="AT371" s="374"/>
      <c r="AU371" s="374"/>
      <c r="AV371" s="374"/>
      <c r="AW371" s="374"/>
      <c r="AX371" s="374"/>
      <c r="AY371" s="374"/>
      <c r="AZ371" s="374"/>
      <c r="BA371" s="374"/>
      <c r="BB371" s="374"/>
      <c r="BC371" s="375"/>
      <c r="BD371" s="198"/>
      <c r="BM371" s="109"/>
      <c r="BO371" s="110"/>
    </row>
    <row r="372" spans="1:67" s="92" customFormat="1" ht="75.75" customHeight="1" x14ac:dyDescent="0.25">
      <c r="A372" s="233"/>
      <c r="B372" s="370"/>
      <c r="C372" s="371"/>
      <c r="D372" s="371"/>
      <c r="E372" s="371"/>
      <c r="F372" s="371"/>
      <c r="G372" s="371"/>
      <c r="H372" s="371"/>
      <c r="I372" s="371"/>
      <c r="J372" s="371"/>
      <c r="K372" s="371"/>
      <c r="L372" s="371"/>
      <c r="M372" s="371"/>
      <c r="N372" s="371"/>
      <c r="O372" s="371"/>
      <c r="P372" s="371"/>
      <c r="Q372" s="371"/>
      <c r="R372" s="371"/>
      <c r="S372" s="371"/>
      <c r="T372" s="371"/>
      <c r="U372" s="371"/>
      <c r="V372" s="371"/>
      <c r="W372" s="371"/>
      <c r="X372" s="371"/>
      <c r="Y372" s="371"/>
      <c r="Z372" s="371"/>
      <c r="AA372" s="371"/>
      <c r="AB372" s="371"/>
      <c r="AC372" s="371"/>
      <c r="AD372" s="371"/>
      <c r="AE372" s="371"/>
      <c r="AF372" s="371"/>
      <c r="AG372" s="371"/>
      <c r="AH372" s="371"/>
      <c r="AI372" s="371"/>
      <c r="AJ372" s="371"/>
      <c r="AK372" s="371"/>
      <c r="AL372" s="371"/>
      <c r="AM372" s="371"/>
      <c r="AN372" s="371"/>
      <c r="AO372" s="371"/>
      <c r="AP372" s="371"/>
      <c r="AQ372" s="371"/>
      <c r="AR372" s="371"/>
      <c r="AS372" s="371"/>
      <c r="AT372" s="371"/>
      <c r="AU372" s="371"/>
      <c r="AV372" s="371"/>
      <c r="AW372" s="371"/>
      <c r="AX372" s="371"/>
      <c r="AY372" s="371"/>
      <c r="AZ372" s="371"/>
      <c r="BA372" s="371"/>
      <c r="BB372" s="371"/>
      <c r="BC372" s="372"/>
      <c r="BD372" s="198"/>
      <c r="BM372" s="109"/>
      <c r="BO372" s="110"/>
    </row>
    <row r="373" spans="1:67" s="92" customFormat="1" ht="6" customHeight="1" x14ac:dyDescent="0.25">
      <c r="A373" s="233"/>
      <c r="B373" s="102"/>
      <c r="C373" s="103"/>
      <c r="D373" s="102"/>
      <c r="E373" s="103"/>
      <c r="F373" s="102"/>
      <c r="G373" s="104"/>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63"/>
      <c r="BD373" s="198"/>
      <c r="BM373" s="109"/>
      <c r="BO373" s="110"/>
    </row>
    <row r="374" spans="1:67" s="92" customFormat="1" x14ac:dyDescent="0.25">
      <c r="A374" s="233">
        <f>'Doc Review '!B199</f>
        <v>0</v>
      </c>
      <c r="B374" s="373" t="s">
        <v>473</v>
      </c>
      <c r="C374" s="374"/>
      <c r="D374" s="374"/>
      <c r="E374" s="374"/>
      <c r="F374" s="374"/>
      <c r="G374" s="374"/>
      <c r="H374" s="374"/>
      <c r="I374" s="374"/>
      <c r="J374" s="374"/>
      <c r="K374" s="374"/>
      <c r="L374" s="374"/>
      <c r="M374" s="374"/>
      <c r="N374" s="374"/>
      <c r="O374" s="374"/>
      <c r="P374" s="374"/>
      <c r="Q374" s="374"/>
      <c r="R374" s="374"/>
      <c r="S374" s="374"/>
      <c r="T374" s="374"/>
      <c r="U374" s="374"/>
      <c r="V374" s="374"/>
      <c r="W374" s="374"/>
      <c r="X374" s="374"/>
      <c r="Y374" s="374"/>
      <c r="Z374" s="374"/>
      <c r="AA374" s="374"/>
      <c r="AB374" s="374"/>
      <c r="AC374" s="374"/>
      <c r="AD374" s="374"/>
      <c r="AE374" s="374"/>
      <c r="AF374" s="374"/>
      <c r="AG374" s="374"/>
      <c r="AH374" s="374"/>
      <c r="AI374" s="374"/>
      <c r="AJ374" s="374"/>
      <c r="AK374" s="374"/>
      <c r="AL374" s="374"/>
      <c r="AM374" s="374"/>
      <c r="AN374" s="374"/>
      <c r="AO374" s="374"/>
      <c r="AP374" s="374"/>
      <c r="AQ374" s="374"/>
      <c r="AR374" s="374"/>
      <c r="AS374" s="374"/>
      <c r="AT374" s="374"/>
      <c r="AU374" s="374"/>
      <c r="AV374" s="374"/>
      <c r="AW374" s="374"/>
      <c r="AX374" s="374"/>
      <c r="AY374" s="374"/>
      <c r="AZ374" s="374"/>
      <c r="BA374" s="374"/>
      <c r="BB374" s="374"/>
      <c r="BC374" s="375"/>
      <c r="BD374" s="198"/>
      <c r="BM374" s="109"/>
      <c r="BO374" s="110"/>
    </row>
    <row r="375" spans="1:67" s="92" customFormat="1" ht="75.75" customHeight="1" x14ac:dyDescent="0.25">
      <c r="A375" s="233"/>
      <c r="B375" s="370"/>
      <c r="C375" s="371"/>
      <c r="D375" s="371"/>
      <c r="E375" s="371"/>
      <c r="F375" s="371"/>
      <c r="G375" s="371"/>
      <c r="H375" s="371"/>
      <c r="I375" s="371"/>
      <c r="J375" s="371"/>
      <c r="K375" s="371"/>
      <c r="L375" s="371"/>
      <c r="M375" s="371"/>
      <c r="N375" s="371"/>
      <c r="O375" s="371"/>
      <c r="P375" s="371"/>
      <c r="Q375" s="371"/>
      <c r="R375" s="371"/>
      <c r="S375" s="371"/>
      <c r="T375" s="371"/>
      <c r="U375" s="371"/>
      <c r="V375" s="371"/>
      <c r="W375" s="371"/>
      <c r="X375" s="371"/>
      <c r="Y375" s="371"/>
      <c r="Z375" s="371"/>
      <c r="AA375" s="371"/>
      <c r="AB375" s="371"/>
      <c r="AC375" s="371"/>
      <c r="AD375" s="371"/>
      <c r="AE375" s="371"/>
      <c r="AF375" s="371"/>
      <c r="AG375" s="371"/>
      <c r="AH375" s="371"/>
      <c r="AI375" s="371"/>
      <c r="AJ375" s="371"/>
      <c r="AK375" s="371"/>
      <c r="AL375" s="371"/>
      <c r="AM375" s="371"/>
      <c r="AN375" s="371"/>
      <c r="AO375" s="371"/>
      <c r="AP375" s="371"/>
      <c r="AQ375" s="371"/>
      <c r="AR375" s="371"/>
      <c r="AS375" s="371"/>
      <c r="AT375" s="371"/>
      <c r="AU375" s="371"/>
      <c r="AV375" s="371"/>
      <c r="AW375" s="371"/>
      <c r="AX375" s="371"/>
      <c r="AY375" s="371"/>
      <c r="AZ375" s="371"/>
      <c r="BA375" s="371"/>
      <c r="BB375" s="371"/>
      <c r="BC375" s="372"/>
      <c r="BD375" s="198"/>
      <c r="BM375" s="109"/>
      <c r="BO375" s="110"/>
    </row>
  </sheetData>
  <sheetProtection formatCells="0" formatRows="0" selectLockedCells="1"/>
  <mergeCells count="262">
    <mergeCell ref="B10:J11"/>
    <mergeCell ref="K10:Z11"/>
    <mergeCell ref="AA10:AF11"/>
    <mergeCell ref="AG10:AN11"/>
    <mergeCell ref="AO10:AR11"/>
    <mergeCell ref="AS10:BC11"/>
    <mergeCell ref="Q3:AP6"/>
    <mergeCell ref="Q7:AP8"/>
    <mergeCell ref="J8:K8"/>
    <mergeCell ref="AW3:BB3"/>
    <mergeCell ref="AW5:AY5"/>
    <mergeCell ref="AZ5:BB5"/>
    <mergeCell ref="B15:N15"/>
    <mergeCell ref="O15:BC15"/>
    <mergeCell ref="B17:BC17"/>
    <mergeCell ref="AS12:BC13"/>
    <mergeCell ref="B12:J13"/>
    <mergeCell ref="K12:Z13"/>
    <mergeCell ref="AA12:AD13"/>
    <mergeCell ref="AE12:AN13"/>
    <mergeCell ref="AO12:AR13"/>
    <mergeCell ref="B25:BC25"/>
    <mergeCell ref="B27:BC27"/>
    <mergeCell ref="B28:BC28"/>
    <mergeCell ref="B30:BC30"/>
    <mergeCell ref="B31:BC31"/>
    <mergeCell ref="B33:BC33"/>
    <mergeCell ref="B19:BC19"/>
    <mergeCell ref="B21:BC21"/>
    <mergeCell ref="B22:BC22"/>
    <mergeCell ref="B24:BC24"/>
    <mergeCell ref="B42:BC42"/>
    <mergeCell ref="B43:BC43"/>
    <mergeCell ref="B45:BC45"/>
    <mergeCell ref="B46:BC46"/>
    <mergeCell ref="B48:BC48"/>
    <mergeCell ref="B49:BC49"/>
    <mergeCell ref="B34:BC34"/>
    <mergeCell ref="B36:BC36"/>
    <mergeCell ref="B37:BC37"/>
    <mergeCell ref="B39:BC39"/>
    <mergeCell ref="B40:BC40"/>
    <mergeCell ref="B60:BC60"/>
    <mergeCell ref="B61:BC61"/>
    <mergeCell ref="B63:BC63"/>
    <mergeCell ref="B64:BC64"/>
    <mergeCell ref="B66:BC66"/>
    <mergeCell ref="B51:BC51"/>
    <mergeCell ref="B52:BC52"/>
    <mergeCell ref="B54:BC54"/>
    <mergeCell ref="B55:BC55"/>
    <mergeCell ref="B57:BC57"/>
    <mergeCell ref="B58:BC58"/>
    <mergeCell ref="B78:BC78"/>
    <mergeCell ref="B80:BC80"/>
    <mergeCell ref="B81:BC81"/>
    <mergeCell ref="B83:BC83"/>
    <mergeCell ref="B84:BC84"/>
    <mergeCell ref="B67:BC67"/>
    <mergeCell ref="B69:BC69"/>
    <mergeCell ref="B70:BC70"/>
    <mergeCell ref="B72:BC72"/>
    <mergeCell ref="B73:BC73"/>
    <mergeCell ref="B77:BC77"/>
    <mergeCell ref="B75:BC75"/>
    <mergeCell ref="B95:BC95"/>
    <mergeCell ref="B96:BC96"/>
    <mergeCell ref="B98:BC98"/>
    <mergeCell ref="B99:BC99"/>
    <mergeCell ref="B101:BC101"/>
    <mergeCell ref="B102:BC102"/>
    <mergeCell ref="B86:BC86"/>
    <mergeCell ref="B87:BC87"/>
    <mergeCell ref="B89:BC89"/>
    <mergeCell ref="B90:BC90"/>
    <mergeCell ref="B92:BC92"/>
    <mergeCell ref="B93:BC93"/>
    <mergeCell ref="B111:BC111"/>
    <mergeCell ref="B113:BC113"/>
    <mergeCell ref="B114:BC114"/>
    <mergeCell ref="B116:BC116"/>
    <mergeCell ref="B117:BC117"/>
    <mergeCell ref="B119:BC119"/>
    <mergeCell ref="B104:BC104"/>
    <mergeCell ref="B105:BC105"/>
    <mergeCell ref="B107:BC107"/>
    <mergeCell ref="B108:BC108"/>
    <mergeCell ref="B110:BC110"/>
    <mergeCell ref="B131:BC131"/>
    <mergeCell ref="B132:BC132"/>
    <mergeCell ref="B134:BC134"/>
    <mergeCell ref="B135:BC135"/>
    <mergeCell ref="B120:BC120"/>
    <mergeCell ref="B122:BC122"/>
    <mergeCell ref="B123:BC123"/>
    <mergeCell ref="B125:BC125"/>
    <mergeCell ref="B126:BC126"/>
    <mergeCell ref="B156:BC156"/>
    <mergeCell ref="B158:BC158"/>
    <mergeCell ref="B159:BC159"/>
    <mergeCell ref="B161:BC161"/>
    <mergeCell ref="B162:BC162"/>
    <mergeCell ref="B164:BC164"/>
    <mergeCell ref="AW8:BB8"/>
    <mergeCell ref="AW6:AY6"/>
    <mergeCell ref="AZ6:BB6"/>
    <mergeCell ref="B152:BC152"/>
    <mergeCell ref="B153:BC153"/>
    <mergeCell ref="B155:BC155"/>
    <mergeCell ref="B144:BC144"/>
    <mergeCell ref="B146:BC146"/>
    <mergeCell ref="B147:BC147"/>
    <mergeCell ref="B149:BC149"/>
    <mergeCell ref="B150:BC150"/>
    <mergeCell ref="B137:BC137"/>
    <mergeCell ref="B138:BC138"/>
    <mergeCell ref="B140:BC140"/>
    <mergeCell ref="B141:BC141"/>
    <mergeCell ref="B143:BC143"/>
    <mergeCell ref="B128:BC128"/>
    <mergeCell ref="B129:BC129"/>
    <mergeCell ref="B174:BC174"/>
    <mergeCell ref="B176:BC176"/>
    <mergeCell ref="B177:BC177"/>
    <mergeCell ref="B179:BC179"/>
    <mergeCell ref="B180:BC180"/>
    <mergeCell ref="B182:BC182"/>
    <mergeCell ref="B165:BC165"/>
    <mergeCell ref="B167:BC167"/>
    <mergeCell ref="B168:BC168"/>
    <mergeCell ref="B170:BC170"/>
    <mergeCell ref="B171:BC171"/>
    <mergeCell ref="B173:BC173"/>
    <mergeCell ref="B192:BC192"/>
    <mergeCell ref="B194:BC194"/>
    <mergeCell ref="B195:BC195"/>
    <mergeCell ref="B183:BC183"/>
    <mergeCell ref="B185:BC185"/>
    <mergeCell ref="B186:BC186"/>
    <mergeCell ref="B188:BC188"/>
    <mergeCell ref="B189:BC189"/>
    <mergeCell ref="B191:BC191"/>
    <mergeCell ref="B204:BC204"/>
    <mergeCell ref="B206:BC206"/>
    <mergeCell ref="B207:BC207"/>
    <mergeCell ref="B209:BC209"/>
    <mergeCell ref="B210:BC210"/>
    <mergeCell ref="B212:BC212"/>
    <mergeCell ref="B200:BC200"/>
    <mergeCell ref="B201:BC201"/>
    <mergeCell ref="B197:BC197"/>
    <mergeCell ref="B198:BC198"/>
    <mergeCell ref="B203:BC203"/>
    <mergeCell ref="B222:BC222"/>
    <mergeCell ref="B224:BC224"/>
    <mergeCell ref="B225:BC225"/>
    <mergeCell ref="B227:BC227"/>
    <mergeCell ref="B228:BC228"/>
    <mergeCell ref="B230:BC230"/>
    <mergeCell ref="B213:BC213"/>
    <mergeCell ref="B215:BC215"/>
    <mergeCell ref="B216:BC216"/>
    <mergeCell ref="B218:BC218"/>
    <mergeCell ref="B219:BC219"/>
    <mergeCell ref="B221:BC221"/>
    <mergeCell ref="B240:BC240"/>
    <mergeCell ref="B242:BC242"/>
    <mergeCell ref="B243:BC243"/>
    <mergeCell ref="B245:BC245"/>
    <mergeCell ref="B246:BC246"/>
    <mergeCell ref="B248:BC248"/>
    <mergeCell ref="B231:BC231"/>
    <mergeCell ref="B233:BC233"/>
    <mergeCell ref="B234:BC234"/>
    <mergeCell ref="B236:BC236"/>
    <mergeCell ref="B237:BC237"/>
    <mergeCell ref="B239:BC239"/>
    <mergeCell ref="B258:BC258"/>
    <mergeCell ref="B260:BC260"/>
    <mergeCell ref="B261:BC261"/>
    <mergeCell ref="B263:BC263"/>
    <mergeCell ref="B264:BC264"/>
    <mergeCell ref="B266:BC266"/>
    <mergeCell ref="B249:BC249"/>
    <mergeCell ref="B251:BC251"/>
    <mergeCell ref="B252:BC252"/>
    <mergeCell ref="B254:BC254"/>
    <mergeCell ref="B255:BC255"/>
    <mergeCell ref="B257:BC257"/>
    <mergeCell ref="B276:BC276"/>
    <mergeCell ref="B278:BC278"/>
    <mergeCell ref="B279:BC279"/>
    <mergeCell ref="B281:BC281"/>
    <mergeCell ref="B282:BC282"/>
    <mergeCell ref="B284:BC284"/>
    <mergeCell ref="B267:BC267"/>
    <mergeCell ref="B269:BC269"/>
    <mergeCell ref="B270:BC270"/>
    <mergeCell ref="B272:BC272"/>
    <mergeCell ref="B273:BC273"/>
    <mergeCell ref="B275:BC275"/>
    <mergeCell ref="B294:BC294"/>
    <mergeCell ref="B296:BC296"/>
    <mergeCell ref="B297:BC297"/>
    <mergeCell ref="B299:BC299"/>
    <mergeCell ref="B300:BC300"/>
    <mergeCell ref="B302:BC302"/>
    <mergeCell ref="B285:BC285"/>
    <mergeCell ref="B287:BC287"/>
    <mergeCell ref="B288:BC288"/>
    <mergeCell ref="B290:BC290"/>
    <mergeCell ref="B291:BC291"/>
    <mergeCell ref="B293:BC293"/>
    <mergeCell ref="B312:BC312"/>
    <mergeCell ref="B314:BC314"/>
    <mergeCell ref="B315:BC315"/>
    <mergeCell ref="B317:BC317"/>
    <mergeCell ref="B318:BC318"/>
    <mergeCell ref="B320:BC320"/>
    <mergeCell ref="B303:BC303"/>
    <mergeCell ref="B305:BC305"/>
    <mergeCell ref="B306:BC306"/>
    <mergeCell ref="B308:BC308"/>
    <mergeCell ref="B309:BC309"/>
    <mergeCell ref="B311:BC311"/>
    <mergeCell ref="B330:BC330"/>
    <mergeCell ref="B332:BC332"/>
    <mergeCell ref="B333:BC333"/>
    <mergeCell ref="B335:BC335"/>
    <mergeCell ref="B336:BC336"/>
    <mergeCell ref="B338:BC338"/>
    <mergeCell ref="B321:BC321"/>
    <mergeCell ref="B323:BC323"/>
    <mergeCell ref="B324:BC324"/>
    <mergeCell ref="B326:BC326"/>
    <mergeCell ref="B327:BC327"/>
    <mergeCell ref="B329:BC329"/>
    <mergeCell ref="B348:BC348"/>
    <mergeCell ref="B350:BC350"/>
    <mergeCell ref="B351:BC351"/>
    <mergeCell ref="B353:BC353"/>
    <mergeCell ref="B354:BC354"/>
    <mergeCell ref="B356:BC356"/>
    <mergeCell ref="B339:BC339"/>
    <mergeCell ref="B341:BC341"/>
    <mergeCell ref="B342:BC342"/>
    <mergeCell ref="B344:BC344"/>
    <mergeCell ref="B345:BC345"/>
    <mergeCell ref="B347:BC347"/>
    <mergeCell ref="B375:BC375"/>
    <mergeCell ref="B366:BC366"/>
    <mergeCell ref="B368:BC368"/>
    <mergeCell ref="B369:BC369"/>
    <mergeCell ref="B371:BC371"/>
    <mergeCell ref="B372:BC372"/>
    <mergeCell ref="B374:BC374"/>
    <mergeCell ref="B357:BC357"/>
    <mergeCell ref="B359:BC359"/>
    <mergeCell ref="B360:BC360"/>
    <mergeCell ref="B362:BC362"/>
    <mergeCell ref="B363:BC363"/>
    <mergeCell ref="B365:BC365"/>
  </mergeCells>
  <conditionalFormatting sqref="AS8">
    <cfRule type="cellIs" dxfId="161" priority="10" stopIfTrue="1" operator="equal">
      <formula>"X"</formula>
    </cfRule>
  </conditionalFormatting>
  <conditionalFormatting sqref="AW6">
    <cfRule type="cellIs" dxfId="160" priority="11" stopIfTrue="1" operator="between">
      <formula>1</formula>
      <formula>1.1</formula>
    </cfRule>
    <cfRule type="cellIs" dxfId="159" priority="12" stopIfTrue="1" operator="between">
      <formula>0.99999999999</formula>
      <formula>0.94</formula>
    </cfRule>
    <cfRule type="cellIs" dxfId="158" priority="13" stopIfTrue="1" operator="between">
      <formula>0</formula>
      <formula>0.94</formula>
    </cfRule>
  </conditionalFormatting>
  <conditionalFormatting sqref="AZ6">
    <cfRule type="cellIs" dxfId="157" priority="7" stopIfTrue="1" operator="between">
      <formula>0.9</formula>
      <formula>1.1</formula>
    </cfRule>
    <cfRule type="cellIs" dxfId="156" priority="8" stopIfTrue="1" operator="between">
      <formula>0.75</formula>
      <formula>0.89999999</formula>
    </cfRule>
    <cfRule type="cellIs" dxfId="155" priority="9" stopIfTrue="1" operator="between">
      <formula>0</formula>
      <formula>0.749999999</formula>
    </cfRule>
  </conditionalFormatting>
  <conditionalFormatting sqref="B21:BC22 B24:BC25 B30:BC31 B33:BC34 B36:BC37 B39:BC40 B42:BC43 B45:BC46 B48:BC49 B51:BC52 B54:BC55 B57:BC58 B60:BC61 B63:BC64 B66:BC67 B69:BC70 B72:BC73 B27:BC28">
    <cfRule type="expression" dxfId="154" priority="4">
      <formula>$A21="R"</formula>
    </cfRule>
    <cfRule type="expression" dxfId="153" priority="5">
      <formula>$A21="Y"</formula>
    </cfRule>
    <cfRule type="expression" dxfId="152" priority="6">
      <formula>$A21="G"</formula>
    </cfRule>
  </conditionalFormatting>
  <conditionalFormatting sqref="B77 B80 B83 B86 B89 B92 B95 B98 B101 B104 B107 B110 B113 B116 B119 B122 B125 B128 B131 B134 B137 B140 B143 B146 B149 B152 B155 B158 B161 B164 B167 B170 B173 B176 B179 B182 B185 B188 B191 B194 B197 B200 B203 B206 B209 B212 B215 B218 B221 B224 B227 B230 B233 B236 B239 B242 B245 B248 B251 B254 B257 B260 B263 B266 B269 B272 B275 B278 B281 B284 B287 B290 B293 B296 B299 B302 B305 B308 B311 B314 B317 B320 B323 B326 B329 B332 B335 B338 B341 B344 B347 B350 B353 B356 B359 B362 B365 B368 B371 B374">
    <cfRule type="expression" dxfId="151" priority="1">
      <formula>$A77=2</formula>
    </cfRule>
    <cfRule type="expression" dxfId="150" priority="2">
      <formula>$A77=1</formula>
    </cfRule>
    <cfRule type="expression" dxfId="149" priority="3">
      <formula>$A77=0</formula>
    </cfRule>
  </conditionalFormatting>
  <printOptions horizontalCentered="1"/>
  <pageMargins left="0.5" right="0.5" top="0.5" bottom="0.75" header="0.5" footer="0.5"/>
  <pageSetup fitToHeight="1999" orientation="portrait" r:id="rId1"/>
  <headerFooter alignWithMargins="0">
    <oddFooter xml:space="preserve">&amp;L&amp;8&amp;A&amp;C&amp;8PAGE &amp;P OF &amp;N&amp;R&amp;8Filename : &amp;F </oddFooter>
  </headerFooter>
  <rowBreaks count="2" manualBreakCount="2">
    <brk id="18" min="1" max="54" man="1"/>
    <brk id="74" min="1" max="5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6129-3DDD-4941-84B0-0809D1DEF015}">
  <sheetPr>
    <tabColor indexed="45"/>
    <pageSetUpPr fitToPage="1"/>
  </sheetPr>
  <dimension ref="A1:AC408"/>
  <sheetViews>
    <sheetView view="pageBreakPreview" zoomScaleNormal="95" zoomScaleSheetLayoutView="100" workbookViewId="0"/>
  </sheetViews>
  <sheetFormatPr defaultColWidth="9.109375" defaultRowHeight="13.2" x14ac:dyDescent="0.25"/>
  <cols>
    <col min="1" max="1" width="1.109375" style="118" customWidth="1"/>
    <col min="2" max="2" width="12.109375" style="187" customWidth="1"/>
    <col min="3" max="3" width="28.44140625" style="118" customWidth="1"/>
    <col min="4" max="4" width="8.5546875" style="188" customWidth="1"/>
    <col min="5" max="5" width="9.6640625" style="189" customWidth="1"/>
    <col min="6" max="6" width="9.109375" style="189"/>
    <col min="7" max="7" width="9.6640625" style="189" customWidth="1"/>
    <col min="8" max="13" width="3.6640625" style="118" customWidth="1"/>
    <col min="14" max="14" width="46.109375" style="191" customWidth="1"/>
    <col min="15" max="15" width="1.33203125" style="117" customWidth="1"/>
    <col min="16" max="16" width="9.109375" style="217"/>
    <col min="17" max="29" width="9.109375" style="117"/>
    <col min="30" max="16384" width="9.109375" style="118"/>
  </cols>
  <sheetData>
    <row r="1" spans="1:29" ht="7.5" customHeight="1" thickBot="1" x14ac:dyDescent="0.3">
      <c r="A1" s="112"/>
      <c r="B1" s="113"/>
      <c r="C1" s="112"/>
      <c r="D1" s="114"/>
      <c r="E1" s="114"/>
      <c r="F1" s="114"/>
      <c r="G1" s="112"/>
      <c r="H1" s="112"/>
      <c r="I1" s="112"/>
      <c r="J1" s="112"/>
      <c r="K1" s="112"/>
      <c r="L1" s="112"/>
      <c r="M1" s="115"/>
      <c r="N1" s="116"/>
      <c r="AC1" s="118"/>
    </row>
    <row r="2" spans="1:29" ht="52.5" customHeight="1" x14ac:dyDescent="0.25">
      <c r="A2" s="112"/>
      <c r="B2" s="119"/>
      <c r="C2" s="447" t="s">
        <v>477</v>
      </c>
      <c r="D2" s="448"/>
      <c r="E2" s="448"/>
      <c r="F2" s="448"/>
      <c r="G2" s="448"/>
      <c r="H2" s="448"/>
      <c r="I2" s="448"/>
      <c r="J2" s="448"/>
      <c r="K2" s="448"/>
      <c r="L2" s="448"/>
      <c r="M2" s="448"/>
      <c r="N2" s="449"/>
      <c r="O2" s="116"/>
    </row>
    <row r="3" spans="1:29" ht="13.95" customHeight="1" x14ac:dyDescent="0.25">
      <c r="A3" s="112"/>
      <c r="B3" s="84" t="s">
        <v>320</v>
      </c>
      <c r="C3" s="450">
        <f>'Revision Changes'!BB4</f>
        <v>2</v>
      </c>
      <c r="D3" s="450"/>
      <c r="E3" s="120"/>
      <c r="F3" s="121"/>
      <c r="G3" s="120"/>
      <c r="H3" s="120"/>
      <c r="I3" s="121"/>
      <c r="J3" s="121"/>
      <c r="K3" s="120"/>
      <c r="L3" s="120"/>
      <c r="M3" s="120"/>
      <c r="N3" s="122"/>
      <c r="O3" s="116"/>
    </row>
    <row r="4" spans="1:29" x14ac:dyDescent="0.25">
      <c r="A4" s="112"/>
      <c r="B4" s="123" t="s">
        <v>325</v>
      </c>
      <c r="C4" s="445" t="str">
        <f>IF('Doc Review '!E3="","",CONCATENATE('Doc Review '!E3," - ",'Doc Review '!E4))</f>
        <v/>
      </c>
      <c r="D4" s="445"/>
      <c r="E4" s="445"/>
      <c r="F4" s="124"/>
      <c r="G4" s="451" t="s">
        <v>326</v>
      </c>
      <c r="H4" s="451"/>
      <c r="I4" s="125"/>
      <c r="J4" s="126"/>
      <c r="K4" s="446" t="s">
        <v>476</v>
      </c>
      <c r="L4" s="446"/>
      <c r="M4" s="446"/>
      <c r="N4" s="219" t="str">
        <f>IF('Doc Review '!E2="","",'Doc Review '!E2)</f>
        <v/>
      </c>
      <c r="O4" s="116"/>
    </row>
    <row r="5" spans="1:29" ht="13.8" thickBot="1" x14ac:dyDescent="0.3">
      <c r="A5" s="112"/>
      <c r="B5" s="123" t="s">
        <v>327</v>
      </c>
      <c r="C5" s="445" t="str">
        <f>IF('Doc Review '!E5="","",'Doc Review '!E5)</f>
        <v/>
      </c>
      <c r="D5" s="445"/>
      <c r="E5" s="445"/>
      <c r="F5" s="127"/>
      <c r="G5" s="128" t="s">
        <v>328</v>
      </c>
      <c r="H5" s="129">
        <v>90</v>
      </c>
      <c r="I5" s="130"/>
      <c r="J5" s="116"/>
      <c r="K5" s="446" t="s">
        <v>324</v>
      </c>
      <c r="L5" s="446"/>
      <c r="M5" s="446"/>
      <c r="N5" s="131" t="str">
        <f>IF('Doc Review '!K8="","",'Doc Review '!K8)</f>
        <v/>
      </c>
      <c r="O5" s="116"/>
    </row>
    <row r="6" spans="1:29" ht="13.8" thickBot="1" x14ac:dyDescent="0.3">
      <c r="A6" s="112"/>
      <c r="B6" s="132" t="s">
        <v>329</v>
      </c>
      <c r="C6" s="445" t="str">
        <f>IF('Doc Review '!E6="","",'Doc Review '!E6)</f>
        <v/>
      </c>
      <c r="D6" s="445"/>
      <c r="E6" s="445"/>
      <c r="F6" s="133"/>
      <c r="G6" s="134" t="s">
        <v>330</v>
      </c>
      <c r="H6" s="135">
        <v>30</v>
      </c>
      <c r="I6" s="136"/>
      <c r="J6" s="137"/>
      <c r="K6" s="435" t="s">
        <v>479</v>
      </c>
      <c r="L6" s="435"/>
      <c r="M6" s="435"/>
      <c r="N6" s="138" t="str">
        <f>IF('Doc Review '!K9="","",'Doc Review '!K9)</f>
        <v/>
      </c>
      <c r="O6" s="116"/>
    </row>
    <row r="7" spans="1:29" s="146" customFormat="1" ht="10.8" thickBot="1" x14ac:dyDescent="0.25">
      <c r="A7" s="139"/>
      <c r="B7" s="140"/>
      <c r="C7" s="139"/>
      <c r="D7" s="139"/>
      <c r="E7" s="139"/>
      <c r="F7" s="139"/>
      <c r="G7" s="141"/>
      <c r="H7" s="142"/>
      <c r="I7" s="142"/>
      <c r="J7" s="142"/>
      <c r="K7" s="142"/>
      <c r="L7" s="142"/>
      <c r="M7" s="139"/>
      <c r="N7" s="143"/>
      <c r="O7" s="144"/>
      <c r="P7" s="218"/>
      <c r="Q7" s="145"/>
      <c r="R7" s="145"/>
      <c r="S7" s="145"/>
      <c r="T7" s="145"/>
      <c r="U7" s="145"/>
      <c r="V7" s="145"/>
      <c r="W7" s="145"/>
      <c r="X7" s="145"/>
      <c r="Y7" s="145"/>
      <c r="Z7" s="145"/>
      <c r="AA7" s="145"/>
      <c r="AB7" s="145"/>
      <c r="AC7" s="145"/>
    </row>
    <row r="8" spans="1:29" ht="12.75" customHeight="1" x14ac:dyDescent="0.25">
      <c r="A8" s="112"/>
      <c r="B8" s="436" t="s">
        <v>331</v>
      </c>
      <c r="C8" s="438" t="s">
        <v>481</v>
      </c>
      <c r="D8" s="438" t="s">
        <v>332</v>
      </c>
      <c r="E8" s="440" t="s">
        <v>333</v>
      </c>
      <c r="F8" s="440" t="s">
        <v>334</v>
      </c>
      <c r="G8" s="440" t="s">
        <v>335</v>
      </c>
      <c r="H8" s="442" t="s">
        <v>336</v>
      </c>
      <c r="I8" s="443"/>
      <c r="J8" s="443"/>
      <c r="K8" s="443"/>
      <c r="L8" s="443"/>
      <c r="M8" s="444"/>
      <c r="N8" s="429" t="s">
        <v>337</v>
      </c>
      <c r="O8" s="116"/>
    </row>
    <row r="9" spans="1:29" ht="13.8" thickBot="1" x14ac:dyDescent="0.3">
      <c r="A9" s="112"/>
      <c r="B9" s="437"/>
      <c r="C9" s="439"/>
      <c r="D9" s="439"/>
      <c r="E9" s="441"/>
      <c r="F9" s="441"/>
      <c r="G9" s="441"/>
      <c r="H9" s="431" t="s">
        <v>338</v>
      </c>
      <c r="I9" s="432"/>
      <c r="J9" s="147"/>
      <c r="K9" s="433" t="s">
        <v>339</v>
      </c>
      <c r="L9" s="433"/>
      <c r="M9" s="434"/>
      <c r="N9" s="430"/>
      <c r="O9" s="116"/>
    </row>
    <row r="10" spans="1:29" ht="15" thickBot="1" x14ac:dyDescent="0.3">
      <c r="A10" s="112"/>
      <c r="B10" s="427" t="s">
        <v>352</v>
      </c>
      <c r="C10" s="428"/>
      <c r="D10" s="148" t="str">
        <f>'Review Notes'!AW6</f>
        <v>Review</v>
      </c>
      <c r="E10" s="149"/>
      <c r="F10" s="150"/>
      <c r="G10" s="150"/>
      <c r="H10" s="151">
        <v>1</v>
      </c>
      <c r="I10" s="152">
        <v>2</v>
      </c>
      <c r="J10" s="152">
        <v>3</v>
      </c>
      <c r="K10" s="152">
        <v>4</v>
      </c>
      <c r="L10" s="152">
        <v>5</v>
      </c>
      <c r="M10" s="153">
        <v>6</v>
      </c>
      <c r="N10" s="154"/>
      <c r="O10" s="116"/>
    </row>
    <row r="11" spans="1:29" s="164" customFormat="1" ht="48.9" customHeight="1" x14ac:dyDescent="0.25">
      <c r="A11" s="160"/>
      <c r="B11" s="200" t="s">
        <v>19</v>
      </c>
      <c r="C11" s="201" t="s">
        <v>20</v>
      </c>
      <c r="D11" s="202" t="str">
        <f>IF(OR('Doc Review '!B17="",'Doc Review '!B17="G"),"",'Doc Review '!B17)</f>
        <v/>
      </c>
      <c r="E11" s="203" t="str">
        <f>IF(D11="Y",SUM($N$4+$H$5),IF(D11="R",SUM($N$4+$H$6),""))</f>
        <v/>
      </c>
      <c r="F11" s="204" t="s">
        <v>340</v>
      </c>
      <c r="G11" s="204"/>
      <c r="H11" s="205"/>
      <c r="I11" s="205"/>
      <c r="J11" s="205"/>
      <c r="K11" s="205"/>
      <c r="L11" s="205"/>
      <c r="M11" s="205"/>
      <c r="N11" s="206">
        <f>'Review Notes'!B22</f>
        <v>0</v>
      </c>
      <c r="O11" s="162"/>
      <c r="P11" s="218"/>
      <c r="Q11" s="163"/>
      <c r="R11" s="163"/>
      <c r="S11" s="163"/>
      <c r="T11" s="163"/>
      <c r="U11" s="163"/>
      <c r="V11" s="163"/>
      <c r="W11" s="163"/>
      <c r="X11" s="163"/>
      <c r="Y11" s="163"/>
      <c r="Z11" s="163"/>
      <c r="AA11" s="163"/>
      <c r="AB11" s="163"/>
      <c r="AC11" s="163"/>
    </row>
    <row r="12" spans="1:29" s="164" customFormat="1" ht="48.9" customHeight="1" x14ac:dyDescent="0.25">
      <c r="A12" s="160"/>
      <c r="B12" s="170" t="s">
        <v>23</v>
      </c>
      <c r="C12" s="165" t="s">
        <v>24</v>
      </c>
      <c r="D12" s="171" t="str">
        <f>IF(OR('Doc Review '!B18="",'Doc Review '!B18="G"),"",'Doc Review '!B18)</f>
        <v/>
      </c>
      <c r="E12" s="172" t="str">
        <f t="shared" ref="E12:E28" si="0">IF(D12="Y",SUM($N$4+$H$5),IF(D12="R",SUM($N$4+$H$6),""))</f>
        <v/>
      </c>
      <c r="F12" s="207"/>
      <c r="G12" s="207"/>
      <c r="H12" s="208"/>
      <c r="I12" s="208"/>
      <c r="J12" s="208"/>
      <c r="K12" s="208"/>
      <c r="L12" s="208"/>
      <c r="M12" s="208"/>
      <c r="N12" s="209">
        <f>'Review Notes'!B25</f>
        <v>0</v>
      </c>
      <c r="O12" s="162"/>
      <c r="P12" s="218"/>
      <c r="Q12" s="163"/>
      <c r="R12" s="163"/>
      <c r="S12" s="163"/>
      <c r="T12" s="163"/>
      <c r="U12" s="163"/>
      <c r="V12" s="163"/>
      <c r="W12" s="163"/>
      <c r="X12" s="163"/>
      <c r="Y12" s="163"/>
      <c r="Z12" s="163"/>
      <c r="AA12" s="163"/>
      <c r="AB12" s="163"/>
      <c r="AC12" s="163"/>
    </row>
    <row r="13" spans="1:29" s="169" customFormat="1" ht="48.9" customHeight="1" x14ac:dyDescent="0.25">
      <c r="A13" s="166"/>
      <c r="B13" s="170" t="s">
        <v>27</v>
      </c>
      <c r="C13" s="210" t="s">
        <v>28</v>
      </c>
      <c r="D13" s="171" t="str">
        <f>IF(OR('Doc Review '!B19="",'Doc Review '!B19="G"),"",'Doc Review '!B19)</f>
        <v/>
      </c>
      <c r="E13" s="172" t="str">
        <f t="shared" si="0"/>
        <v/>
      </c>
      <c r="F13" s="207"/>
      <c r="G13" s="207"/>
      <c r="H13" s="208"/>
      <c r="I13" s="208"/>
      <c r="J13" s="208"/>
      <c r="K13" s="208"/>
      <c r="L13" s="208"/>
      <c r="M13" s="208"/>
      <c r="N13" s="209">
        <f>'Review Notes'!B28</f>
        <v>0</v>
      </c>
      <c r="O13" s="167"/>
      <c r="P13" s="217"/>
      <c r="Q13" s="168"/>
      <c r="R13" s="168"/>
      <c r="S13" s="168"/>
      <c r="T13" s="168"/>
      <c r="U13" s="168"/>
      <c r="V13" s="168"/>
      <c r="W13" s="168"/>
      <c r="X13" s="168"/>
      <c r="Y13" s="168"/>
      <c r="Z13" s="168"/>
      <c r="AA13" s="168"/>
      <c r="AB13" s="168"/>
      <c r="AC13" s="168"/>
    </row>
    <row r="14" spans="1:29" s="169" customFormat="1" ht="48.9" customHeight="1" x14ac:dyDescent="0.25">
      <c r="A14" s="166"/>
      <c r="B14" s="170" t="s">
        <v>31</v>
      </c>
      <c r="C14" s="210" t="s">
        <v>32</v>
      </c>
      <c r="D14" s="171" t="str">
        <f>IF(OR('Doc Review '!B20="",'Doc Review '!B20="G"),"",'Doc Review '!B20)</f>
        <v/>
      </c>
      <c r="E14" s="172" t="str">
        <f t="shared" si="0"/>
        <v/>
      </c>
      <c r="F14" s="207"/>
      <c r="G14" s="207"/>
      <c r="H14" s="208"/>
      <c r="I14" s="208"/>
      <c r="J14" s="208"/>
      <c r="K14" s="208"/>
      <c r="L14" s="208"/>
      <c r="M14" s="208"/>
      <c r="N14" s="209">
        <f>'Review Notes'!B31</f>
        <v>0</v>
      </c>
      <c r="O14" s="167"/>
      <c r="P14" s="218"/>
      <c r="Q14" s="168"/>
      <c r="R14" s="168"/>
      <c r="S14" s="168"/>
      <c r="T14" s="168"/>
      <c r="U14" s="168"/>
      <c r="V14" s="168"/>
      <c r="W14" s="168"/>
      <c r="X14" s="168"/>
      <c r="Y14" s="168"/>
      <c r="Z14" s="168"/>
      <c r="AA14" s="168"/>
      <c r="AB14" s="168"/>
      <c r="AC14" s="168"/>
    </row>
    <row r="15" spans="1:29" s="169" customFormat="1" ht="48.9" customHeight="1" x14ac:dyDescent="0.25">
      <c r="A15" s="166"/>
      <c r="B15" s="170" t="s">
        <v>35</v>
      </c>
      <c r="C15" s="165" t="s">
        <v>36</v>
      </c>
      <c r="D15" s="171" t="str">
        <f>IF(OR('Doc Review '!B21="",'Doc Review '!B21="G"),"",'Doc Review '!B21)</f>
        <v/>
      </c>
      <c r="E15" s="172" t="str">
        <f t="shared" si="0"/>
        <v/>
      </c>
      <c r="F15" s="207" t="s">
        <v>340</v>
      </c>
      <c r="G15" s="211"/>
      <c r="H15" s="208"/>
      <c r="I15" s="208"/>
      <c r="J15" s="208"/>
      <c r="K15" s="208"/>
      <c r="L15" s="208"/>
      <c r="M15" s="208"/>
      <c r="N15" s="209">
        <f>'Review Notes'!B34</f>
        <v>0</v>
      </c>
      <c r="O15" s="167"/>
      <c r="P15" s="218"/>
      <c r="Q15" s="168"/>
      <c r="R15" s="168"/>
      <c r="S15" s="168"/>
      <c r="T15" s="168"/>
      <c r="U15" s="168"/>
      <c r="V15" s="168"/>
      <c r="W15" s="168"/>
      <c r="X15" s="168"/>
      <c r="Y15" s="168"/>
      <c r="Z15" s="168"/>
      <c r="AA15" s="168"/>
      <c r="AB15" s="168"/>
      <c r="AC15" s="168"/>
    </row>
    <row r="16" spans="1:29" s="169" customFormat="1" ht="48.9" customHeight="1" x14ac:dyDescent="0.25">
      <c r="A16" s="166"/>
      <c r="B16" s="170" t="s">
        <v>39</v>
      </c>
      <c r="C16" s="165" t="s">
        <v>40</v>
      </c>
      <c r="D16" s="171" t="str">
        <f>IF(OR('Doc Review '!B22="",'Doc Review '!B22="G"),"",'Doc Review '!B22)</f>
        <v/>
      </c>
      <c r="E16" s="172" t="str">
        <f t="shared" si="0"/>
        <v/>
      </c>
      <c r="F16" s="207"/>
      <c r="G16" s="211"/>
      <c r="H16" s="208"/>
      <c r="I16" s="208"/>
      <c r="J16" s="208"/>
      <c r="K16" s="208"/>
      <c r="L16" s="208"/>
      <c r="M16" s="208"/>
      <c r="N16" s="209">
        <f>'Review Notes'!B37</f>
        <v>0</v>
      </c>
      <c r="O16" s="167"/>
      <c r="P16" s="217"/>
      <c r="Q16" s="168"/>
      <c r="R16" s="168"/>
      <c r="S16" s="168"/>
      <c r="T16" s="168"/>
      <c r="U16" s="168"/>
      <c r="V16" s="168"/>
      <c r="W16" s="168"/>
      <c r="X16" s="168"/>
      <c r="Y16" s="168"/>
      <c r="Z16" s="168"/>
      <c r="AA16" s="168"/>
      <c r="AB16" s="168"/>
      <c r="AC16" s="168"/>
    </row>
    <row r="17" spans="1:29" s="169" customFormat="1" ht="48.9" customHeight="1" x14ac:dyDescent="0.25">
      <c r="A17" s="166"/>
      <c r="B17" s="170" t="s">
        <v>43</v>
      </c>
      <c r="C17" s="210" t="s">
        <v>44</v>
      </c>
      <c r="D17" s="171" t="str">
        <f>IF(OR('Doc Review '!B23="",'Doc Review '!B23="G"),"",'Doc Review '!B23)</f>
        <v/>
      </c>
      <c r="E17" s="172" t="str">
        <f t="shared" si="0"/>
        <v/>
      </c>
      <c r="F17" s="207"/>
      <c r="G17" s="211"/>
      <c r="H17" s="208"/>
      <c r="I17" s="208"/>
      <c r="J17" s="208"/>
      <c r="K17" s="208"/>
      <c r="L17" s="208"/>
      <c r="M17" s="208"/>
      <c r="N17" s="209">
        <f>'Review Notes'!B40</f>
        <v>0</v>
      </c>
      <c r="O17" s="167"/>
      <c r="P17" s="218"/>
      <c r="Q17" s="168"/>
      <c r="R17" s="168"/>
      <c r="S17" s="168"/>
      <c r="T17" s="168"/>
      <c r="U17" s="168"/>
      <c r="V17" s="168"/>
      <c r="W17" s="168"/>
      <c r="X17" s="168"/>
      <c r="Y17" s="168"/>
      <c r="Z17" s="168"/>
      <c r="AA17" s="168"/>
      <c r="AB17" s="168"/>
      <c r="AC17" s="168"/>
    </row>
    <row r="18" spans="1:29" s="169" customFormat="1" ht="48.9" customHeight="1" x14ac:dyDescent="0.25">
      <c r="A18" s="166"/>
      <c r="B18" s="170" t="s">
        <v>47</v>
      </c>
      <c r="C18" s="210" t="s">
        <v>48</v>
      </c>
      <c r="D18" s="171" t="str">
        <f>IF(OR('Doc Review '!B24="",'Doc Review '!B24="G"),"",'Doc Review '!B24)</f>
        <v/>
      </c>
      <c r="E18" s="172" t="str">
        <f t="shared" si="0"/>
        <v/>
      </c>
      <c r="F18" s="207"/>
      <c r="G18" s="211"/>
      <c r="H18" s="208"/>
      <c r="I18" s="208"/>
      <c r="J18" s="208"/>
      <c r="K18" s="208"/>
      <c r="L18" s="208"/>
      <c r="M18" s="208"/>
      <c r="N18" s="209">
        <f>'Review Notes'!B43</f>
        <v>0</v>
      </c>
      <c r="O18" s="167"/>
      <c r="P18" s="218"/>
      <c r="Q18" s="168"/>
      <c r="R18" s="168"/>
      <c r="S18" s="168"/>
      <c r="T18" s="168"/>
      <c r="U18" s="168"/>
      <c r="V18" s="168"/>
      <c r="W18" s="168"/>
      <c r="X18" s="168"/>
      <c r="Y18" s="168"/>
      <c r="Z18" s="168"/>
      <c r="AA18" s="168"/>
      <c r="AB18" s="168"/>
      <c r="AC18" s="168"/>
    </row>
    <row r="19" spans="1:29" s="169" customFormat="1" ht="48.9" customHeight="1" x14ac:dyDescent="0.25">
      <c r="A19" s="166"/>
      <c r="B19" s="170" t="s">
        <v>51</v>
      </c>
      <c r="C19" s="165" t="s">
        <v>52</v>
      </c>
      <c r="D19" s="171" t="str">
        <f>IF(OR('Doc Review '!B25="",'Doc Review '!B25="G"),"",'Doc Review '!B25)</f>
        <v/>
      </c>
      <c r="E19" s="172" t="str">
        <f t="shared" si="0"/>
        <v/>
      </c>
      <c r="F19" s="207" t="s">
        <v>340</v>
      </c>
      <c r="G19" s="211"/>
      <c r="H19" s="208"/>
      <c r="I19" s="208"/>
      <c r="J19" s="208"/>
      <c r="K19" s="208"/>
      <c r="L19" s="208"/>
      <c r="M19" s="208"/>
      <c r="N19" s="209">
        <f>'Review Notes'!B46</f>
        <v>0</v>
      </c>
      <c r="O19" s="167"/>
      <c r="P19" s="217"/>
      <c r="Q19" s="168"/>
      <c r="R19" s="168"/>
      <c r="S19" s="168"/>
      <c r="T19" s="168"/>
      <c r="U19" s="168"/>
      <c r="V19" s="168"/>
      <c r="W19" s="168"/>
      <c r="X19" s="168"/>
      <c r="Y19" s="168"/>
      <c r="Z19" s="168"/>
      <c r="AA19" s="168"/>
      <c r="AB19" s="168"/>
      <c r="AC19" s="168"/>
    </row>
    <row r="20" spans="1:29" s="169" customFormat="1" ht="48.9" customHeight="1" x14ac:dyDescent="0.25">
      <c r="A20" s="166"/>
      <c r="B20" s="170" t="s">
        <v>21</v>
      </c>
      <c r="C20" s="165" t="s">
        <v>22</v>
      </c>
      <c r="D20" s="171" t="str">
        <f>IF(OR('Doc Review '!F17="",'Doc Review '!F17="G"),"",'Doc Review '!F17)</f>
        <v/>
      </c>
      <c r="E20" s="172" t="str">
        <f t="shared" si="0"/>
        <v/>
      </c>
      <c r="F20" s="207"/>
      <c r="G20" s="211"/>
      <c r="H20" s="208"/>
      <c r="I20" s="208"/>
      <c r="J20" s="208"/>
      <c r="K20" s="208"/>
      <c r="L20" s="208"/>
      <c r="M20" s="208"/>
      <c r="N20" s="209">
        <f>'Review Notes'!B49</f>
        <v>0</v>
      </c>
      <c r="O20" s="167"/>
      <c r="P20" s="218"/>
      <c r="Q20" s="168"/>
      <c r="R20" s="168"/>
      <c r="S20" s="168"/>
      <c r="T20" s="168"/>
      <c r="U20" s="168"/>
      <c r="V20" s="168"/>
      <c r="W20" s="168"/>
      <c r="X20" s="168"/>
      <c r="Y20" s="168"/>
      <c r="Z20" s="168"/>
      <c r="AA20" s="168"/>
      <c r="AB20" s="168"/>
      <c r="AC20" s="168"/>
    </row>
    <row r="21" spans="1:29" s="169" customFormat="1" ht="48.9" customHeight="1" x14ac:dyDescent="0.25">
      <c r="A21" s="166"/>
      <c r="B21" s="170" t="s">
        <v>25</v>
      </c>
      <c r="C21" s="210" t="s">
        <v>26</v>
      </c>
      <c r="D21" s="171" t="str">
        <f>IF(OR('Doc Review '!F18="",'Doc Review '!F18="G"),"",'Doc Review '!F18)</f>
        <v/>
      </c>
      <c r="E21" s="172" t="str">
        <f t="shared" si="0"/>
        <v/>
      </c>
      <c r="F21" s="207"/>
      <c r="G21" s="211"/>
      <c r="H21" s="208"/>
      <c r="I21" s="208"/>
      <c r="J21" s="208"/>
      <c r="K21" s="208"/>
      <c r="L21" s="208"/>
      <c r="M21" s="208"/>
      <c r="N21" s="209">
        <f>'Review Notes'!B52</f>
        <v>0</v>
      </c>
      <c r="O21" s="167"/>
      <c r="P21" s="218"/>
      <c r="Q21" s="168"/>
      <c r="R21" s="168"/>
      <c r="S21" s="168"/>
      <c r="T21" s="168"/>
      <c r="U21" s="168"/>
      <c r="V21" s="168"/>
      <c r="W21" s="168"/>
      <c r="X21" s="168"/>
      <c r="Y21" s="168"/>
      <c r="Z21" s="168"/>
      <c r="AA21" s="168"/>
      <c r="AB21" s="168"/>
      <c r="AC21" s="168"/>
    </row>
    <row r="22" spans="1:29" s="169" customFormat="1" ht="48.9" customHeight="1" x14ac:dyDescent="0.25">
      <c r="A22" s="166"/>
      <c r="B22" s="170" t="s">
        <v>29</v>
      </c>
      <c r="C22" s="210" t="s">
        <v>30</v>
      </c>
      <c r="D22" s="171" t="str">
        <f>IF(OR('Doc Review '!F19="",'Doc Review '!F19="G"),"",'Doc Review '!F19)</f>
        <v/>
      </c>
      <c r="E22" s="172" t="str">
        <f t="shared" si="0"/>
        <v/>
      </c>
      <c r="F22" s="207"/>
      <c r="G22" s="211"/>
      <c r="H22" s="208"/>
      <c r="I22" s="208"/>
      <c r="J22" s="208"/>
      <c r="K22" s="208"/>
      <c r="L22" s="208"/>
      <c r="M22" s="208"/>
      <c r="N22" s="209">
        <f>'Review Notes'!B55</f>
        <v>0</v>
      </c>
      <c r="O22" s="167"/>
      <c r="P22" s="217"/>
      <c r="Q22" s="168"/>
      <c r="R22" s="168"/>
      <c r="S22" s="168"/>
      <c r="T22" s="168"/>
      <c r="U22" s="168"/>
      <c r="V22" s="168"/>
      <c r="W22" s="168"/>
      <c r="X22" s="168"/>
      <c r="Y22" s="168"/>
      <c r="Z22" s="168"/>
      <c r="AA22" s="168"/>
      <c r="AB22" s="168"/>
      <c r="AC22" s="168"/>
    </row>
    <row r="23" spans="1:29" s="169" customFormat="1" ht="48.9" customHeight="1" x14ac:dyDescent="0.25">
      <c r="A23" s="166"/>
      <c r="B23" s="170" t="s">
        <v>33</v>
      </c>
      <c r="C23" s="165" t="s">
        <v>34</v>
      </c>
      <c r="D23" s="171" t="str">
        <f>IF(OR('Doc Review '!F20="",'Doc Review '!F20="G"),"",'Doc Review '!F20)</f>
        <v/>
      </c>
      <c r="E23" s="172" t="str">
        <f t="shared" si="0"/>
        <v/>
      </c>
      <c r="F23" s="207" t="s">
        <v>340</v>
      </c>
      <c r="G23" s="211"/>
      <c r="H23" s="208"/>
      <c r="I23" s="208"/>
      <c r="J23" s="208"/>
      <c r="K23" s="208"/>
      <c r="L23" s="208"/>
      <c r="M23" s="208"/>
      <c r="N23" s="209">
        <f>'Review Notes'!B58</f>
        <v>0</v>
      </c>
      <c r="O23" s="167"/>
      <c r="P23" s="218"/>
      <c r="Q23" s="168"/>
      <c r="R23" s="168"/>
      <c r="S23" s="168"/>
      <c r="T23" s="168"/>
      <c r="U23" s="168"/>
      <c r="V23" s="168"/>
      <c r="W23" s="168"/>
      <c r="X23" s="168"/>
      <c r="Y23" s="168"/>
      <c r="Z23" s="168"/>
      <c r="AA23" s="168"/>
      <c r="AB23" s="168"/>
      <c r="AC23" s="168"/>
    </row>
    <row r="24" spans="1:29" s="169" customFormat="1" ht="48.9" customHeight="1" x14ac:dyDescent="0.25">
      <c r="A24" s="166"/>
      <c r="B24" s="170" t="s">
        <v>37</v>
      </c>
      <c r="C24" s="165" t="s">
        <v>38</v>
      </c>
      <c r="D24" s="171" t="str">
        <f>IF(OR('Doc Review '!F21="",'Doc Review '!F21="G"),"",'Doc Review '!F21)</f>
        <v/>
      </c>
      <c r="E24" s="172" t="str">
        <f t="shared" si="0"/>
        <v/>
      </c>
      <c r="F24" s="207"/>
      <c r="G24" s="211"/>
      <c r="H24" s="208"/>
      <c r="I24" s="208"/>
      <c r="J24" s="208"/>
      <c r="K24" s="208"/>
      <c r="L24" s="208"/>
      <c r="M24" s="208"/>
      <c r="N24" s="209">
        <f>'Review Notes'!B61</f>
        <v>0</v>
      </c>
      <c r="O24" s="167"/>
      <c r="P24" s="218"/>
      <c r="Q24" s="168"/>
      <c r="R24" s="168"/>
      <c r="S24" s="168"/>
      <c r="T24" s="168"/>
      <c r="U24" s="168"/>
      <c r="V24" s="168"/>
      <c r="W24" s="168"/>
      <c r="X24" s="168"/>
      <c r="Y24" s="168"/>
      <c r="Z24" s="168"/>
      <c r="AA24" s="168"/>
      <c r="AB24" s="168"/>
      <c r="AC24" s="168"/>
    </row>
    <row r="25" spans="1:29" s="169" customFormat="1" ht="48.9" customHeight="1" x14ac:dyDescent="0.25">
      <c r="A25" s="166"/>
      <c r="B25" s="170" t="s">
        <v>41</v>
      </c>
      <c r="C25" s="210" t="s">
        <v>42</v>
      </c>
      <c r="D25" s="171" t="str">
        <f>IF(OR('Doc Review '!F22="",'Doc Review '!F22="G"),"",'Doc Review '!F22)</f>
        <v/>
      </c>
      <c r="E25" s="172" t="str">
        <f t="shared" si="0"/>
        <v/>
      </c>
      <c r="F25" s="207"/>
      <c r="G25" s="211"/>
      <c r="H25" s="208"/>
      <c r="I25" s="208"/>
      <c r="J25" s="208"/>
      <c r="K25" s="208"/>
      <c r="L25" s="208"/>
      <c r="M25" s="208"/>
      <c r="N25" s="209">
        <f>'Review Notes'!B64</f>
        <v>0</v>
      </c>
      <c r="O25" s="167"/>
      <c r="P25" s="217"/>
      <c r="Q25" s="168"/>
      <c r="R25" s="168"/>
      <c r="S25" s="168"/>
      <c r="T25" s="168"/>
      <c r="U25" s="168"/>
      <c r="V25" s="168"/>
      <c r="W25" s="168"/>
      <c r="X25" s="168"/>
      <c r="Y25" s="168"/>
      <c r="Z25" s="168"/>
      <c r="AA25" s="168"/>
      <c r="AB25" s="168"/>
      <c r="AC25" s="168"/>
    </row>
    <row r="26" spans="1:29" s="169" customFormat="1" ht="48.9" customHeight="1" x14ac:dyDescent="0.25">
      <c r="A26" s="166"/>
      <c r="B26" s="170" t="s">
        <v>45</v>
      </c>
      <c r="C26" s="210" t="s">
        <v>46</v>
      </c>
      <c r="D26" s="171" t="str">
        <f>IF(OR('Doc Review '!F23="",'Doc Review '!F23="G"),"",'Doc Review '!F23)</f>
        <v/>
      </c>
      <c r="E26" s="172" t="str">
        <f t="shared" si="0"/>
        <v/>
      </c>
      <c r="F26" s="207"/>
      <c r="G26" s="211"/>
      <c r="H26" s="208"/>
      <c r="I26" s="208"/>
      <c r="J26" s="208"/>
      <c r="K26" s="208"/>
      <c r="L26" s="208"/>
      <c r="M26" s="208"/>
      <c r="N26" s="209">
        <f>'Review Notes'!B67</f>
        <v>0</v>
      </c>
      <c r="O26" s="167"/>
      <c r="P26" s="218"/>
      <c r="Q26" s="168"/>
      <c r="R26" s="168"/>
      <c r="S26" s="168"/>
      <c r="T26" s="168"/>
      <c r="U26" s="168"/>
      <c r="V26" s="168"/>
      <c r="W26" s="168"/>
      <c r="X26" s="168"/>
      <c r="Y26" s="168"/>
      <c r="Z26" s="168"/>
      <c r="AA26" s="168"/>
      <c r="AB26" s="168"/>
      <c r="AC26" s="168"/>
    </row>
    <row r="27" spans="1:29" s="169" customFormat="1" ht="48.9" customHeight="1" x14ac:dyDescent="0.25">
      <c r="A27" s="166"/>
      <c r="B27" s="170" t="s">
        <v>49</v>
      </c>
      <c r="C27" s="165" t="s">
        <v>50</v>
      </c>
      <c r="D27" s="171" t="str">
        <f>IF(OR('Doc Review '!F24="",'Doc Review '!F24="G"),"",'Doc Review '!F24)</f>
        <v/>
      </c>
      <c r="E27" s="172" t="str">
        <f t="shared" si="0"/>
        <v/>
      </c>
      <c r="F27" s="207" t="s">
        <v>340</v>
      </c>
      <c r="G27" s="211"/>
      <c r="H27" s="208"/>
      <c r="I27" s="208"/>
      <c r="J27" s="208"/>
      <c r="K27" s="208"/>
      <c r="L27" s="208"/>
      <c r="M27" s="208"/>
      <c r="N27" s="209">
        <f>'Review Notes'!B70</f>
        <v>0</v>
      </c>
      <c r="O27" s="167"/>
      <c r="P27" s="218"/>
      <c r="Q27" s="168"/>
      <c r="R27" s="168"/>
      <c r="S27" s="168"/>
      <c r="T27" s="168"/>
      <c r="U27" s="168"/>
      <c r="V27" s="168"/>
      <c r="W27" s="168"/>
      <c r="X27" s="168"/>
      <c r="Y27" s="168"/>
      <c r="Z27" s="168"/>
      <c r="AA27" s="168"/>
      <c r="AB27" s="168"/>
      <c r="AC27" s="168"/>
    </row>
    <row r="28" spans="1:29" s="169" customFormat="1" ht="48.9" customHeight="1" thickBot="1" x14ac:dyDescent="0.3">
      <c r="A28" s="166"/>
      <c r="B28" s="173" t="s">
        <v>53</v>
      </c>
      <c r="C28" s="212" t="s">
        <v>54</v>
      </c>
      <c r="D28" s="174" t="str">
        <f>IF(OR('Doc Review '!F25="",'Doc Review '!F25="G"),"",'Doc Review '!F25)</f>
        <v/>
      </c>
      <c r="E28" s="213" t="str">
        <f t="shared" si="0"/>
        <v/>
      </c>
      <c r="F28" s="214"/>
      <c r="G28" s="215"/>
      <c r="H28" s="216"/>
      <c r="I28" s="216"/>
      <c r="J28" s="216"/>
      <c r="K28" s="216"/>
      <c r="L28" s="216"/>
      <c r="M28" s="216"/>
      <c r="N28" s="209">
        <f>'Review Notes'!B73</f>
        <v>0</v>
      </c>
      <c r="O28" s="167"/>
      <c r="P28" s="217"/>
      <c r="Q28" s="168"/>
      <c r="R28" s="168"/>
      <c r="S28" s="168"/>
      <c r="T28" s="168"/>
      <c r="U28" s="168"/>
      <c r="V28" s="168"/>
      <c r="W28" s="168"/>
      <c r="X28" s="168"/>
      <c r="Y28" s="168"/>
      <c r="Z28" s="168"/>
      <c r="AA28" s="168"/>
      <c r="AB28" s="168"/>
      <c r="AC28" s="168"/>
    </row>
    <row r="29" spans="1:29" s="169" customFormat="1" ht="15" thickBot="1" x14ac:dyDescent="0.3">
      <c r="A29" s="112"/>
      <c r="B29" s="427" t="s">
        <v>482</v>
      </c>
      <c r="C29" s="428"/>
      <c r="D29" s="148">
        <f>'Review Notes'!AZ6</f>
        <v>0</v>
      </c>
      <c r="E29" s="149"/>
      <c r="F29" s="150"/>
      <c r="G29" s="150"/>
      <c r="H29" s="151">
        <v>1</v>
      </c>
      <c r="I29" s="152">
        <v>2</v>
      </c>
      <c r="J29" s="152">
        <v>3</v>
      </c>
      <c r="K29" s="152">
        <v>4</v>
      </c>
      <c r="L29" s="152">
        <v>5</v>
      </c>
      <c r="M29" s="153">
        <v>6</v>
      </c>
      <c r="N29" s="154"/>
      <c r="O29" s="116"/>
      <c r="P29" s="217"/>
      <c r="Q29" s="168"/>
      <c r="R29" s="168"/>
      <c r="S29" s="168"/>
      <c r="T29" s="168"/>
      <c r="U29" s="168"/>
      <c r="V29" s="168"/>
      <c r="W29" s="168"/>
      <c r="X29" s="168"/>
      <c r="Y29" s="168"/>
      <c r="Z29" s="168"/>
      <c r="AA29" s="168"/>
      <c r="AB29" s="168"/>
      <c r="AC29" s="168"/>
    </row>
    <row r="30" spans="1:29" x14ac:dyDescent="0.25">
      <c r="A30" s="160"/>
      <c r="B30" s="221" t="str">
        <f>'Doc Review '!A31</f>
        <v>P 1.  ENGINEERING SPECIFICATIONS:</v>
      </c>
      <c r="C30" s="155"/>
      <c r="D30" s="161"/>
      <c r="E30" s="156"/>
      <c r="F30" s="156"/>
      <c r="G30" s="157"/>
      <c r="H30" s="158"/>
      <c r="I30" s="158"/>
      <c r="J30" s="158"/>
      <c r="K30" s="158"/>
      <c r="L30" s="158"/>
      <c r="M30" s="158"/>
      <c r="N30" s="159"/>
      <c r="O30" s="162"/>
      <c r="P30" s="117"/>
    </row>
    <row r="31" spans="1:29" s="169" customFormat="1" ht="48.9" customHeight="1" x14ac:dyDescent="0.25">
      <c r="A31" s="166"/>
      <c r="B31" s="170" t="str">
        <f>CONCATENATE(LEFT($B$30,5),'Doc Review '!D32)</f>
        <v>P 1. a.</v>
      </c>
      <c r="C31" s="165" t="str">
        <f>'Doc Review '!E32</f>
        <v>Does supplier have latest engineering standards?</v>
      </c>
      <c r="D31" s="171" t="str">
        <f>IF(OR('Doc Review '!B32="",'Doc Review '!B32=2),"",'Doc Review '!B32)</f>
        <v/>
      </c>
      <c r="E31" s="172" t="str">
        <f>IF(D31=1,SUM($N$4+$H$5),IF(D31=0,SUM($N$4+$H$6),""))</f>
        <v/>
      </c>
      <c r="F31" s="207" t="s">
        <v>340</v>
      </c>
      <c r="G31" s="211"/>
      <c r="H31" s="208"/>
      <c r="I31" s="208"/>
      <c r="J31" s="208"/>
      <c r="K31" s="208"/>
      <c r="L31" s="208"/>
      <c r="M31" s="208"/>
      <c r="N31" s="209">
        <f>'Review Notes'!B78</f>
        <v>0</v>
      </c>
      <c r="O31" s="167"/>
      <c r="P31" s="218"/>
      <c r="Q31" s="168"/>
      <c r="R31" s="168"/>
      <c r="S31" s="168"/>
      <c r="T31" s="168"/>
      <c r="U31" s="168"/>
      <c r="V31" s="168"/>
      <c r="W31" s="168"/>
      <c r="X31" s="168"/>
      <c r="Y31" s="168"/>
      <c r="Z31" s="168"/>
      <c r="AA31" s="168"/>
      <c r="AB31" s="168"/>
      <c r="AC31" s="168"/>
    </row>
    <row r="32" spans="1:29" s="169" customFormat="1" ht="48.9" customHeight="1" x14ac:dyDescent="0.25">
      <c r="A32" s="166"/>
      <c r="B32" s="170" t="str">
        <f>CONCATENATE(LEFT($B$30,5),'Doc Review '!D33)</f>
        <v>P 1. b.</v>
      </c>
      <c r="C32" s="165" t="str">
        <f>'Doc Review '!E33</f>
        <v>Have engineering standards been reviewed for safety or heat treatment requirements?</v>
      </c>
      <c r="D32" s="171" t="str">
        <f>IF(OR('Doc Review '!B33="",'Doc Review '!B33=2),"",'Doc Review '!B33)</f>
        <v/>
      </c>
      <c r="E32" s="172" t="str">
        <f t="shared" ref="E32:E95" si="1">IF(D32=1,SUM($N$4+$H$5),IF(D32=0,SUM($N$4+$H$6),""))</f>
        <v/>
      </c>
      <c r="F32" s="207"/>
      <c r="G32" s="211"/>
      <c r="H32" s="208"/>
      <c r="I32" s="208"/>
      <c r="J32" s="208"/>
      <c r="K32" s="208"/>
      <c r="L32" s="208"/>
      <c r="M32" s="208"/>
      <c r="N32" s="209">
        <f>'Review Notes'!B81</f>
        <v>0</v>
      </c>
      <c r="O32" s="167"/>
      <c r="P32" s="218"/>
      <c r="Q32" s="168"/>
      <c r="R32" s="168"/>
      <c r="S32" s="168"/>
      <c r="T32" s="168"/>
      <c r="U32" s="168"/>
      <c r="V32" s="168"/>
      <c r="W32" s="168"/>
      <c r="X32" s="168"/>
      <c r="Y32" s="168"/>
      <c r="Z32" s="168"/>
      <c r="AA32" s="168"/>
      <c r="AB32" s="168"/>
      <c r="AC32" s="168"/>
    </row>
    <row r="33" spans="1:29" s="169" customFormat="1" ht="48.9" customHeight="1" x14ac:dyDescent="0.25">
      <c r="A33" s="166"/>
      <c r="B33" s="170" t="str">
        <f>CONCATENATE(LEFT($B$30,5),'Doc Review '!D34)</f>
        <v>P 1. c.</v>
      </c>
      <c r="C33" s="165" t="str">
        <f>'Doc Review '!E34</f>
        <v xml:space="preserve">Is product adequately defined to enable feasibility evaluation? </v>
      </c>
      <c r="D33" s="171" t="str">
        <f>IF(OR('Doc Review '!B34="",'Doc Review '!B34=2),"",'Doc Review '!B34)</f>
        <v/>
      </c>
      <c r="E33" s="172" t="str">
        <f t="shared" si="1"/>
        <v/>
      </c>
      <c r="F33" s="207"/>
      <c r="G33" s="211"/>
      <c r="H33" s="208"/>
      <c r="I33" s="208"/>
      <c r="J33" s="208"/>
      <c r="K33" s="208"/>
      <c r="L33" s="208"/>
      <c r="M33" s="208"/>
      <c r="N33" s="209">
        <f>'Review Notes'!B84</f>
        <v>0</v>
      </c>
      <c r="O33" s="167"/>
      <c r="P33" s="218"/>
      <c r="Q33" s="168"/>
      <c r="R33" s="168"/>
      <c r="S33" s="168"/>
      <c r="T33" s="168"/>
      <c r="U33" s="168"/>
      <c r="V33" s="168"/>
      <c r="W33" s="168"/>
      <c r="X33" s="168"/>
      <c r="Y33" s="168"/>
      <c r="Z33" s="168"/>
      <c r="AA33" s="168"/>
      <c r="AB33" s="168"/>
      <c r="AC33" s="168"/>
    </row>
    <row r="34" spans="1:29" s="169" customFormat="1" ht="48.9" customHeight="1" x14ac:dyDescent="0.25">
      <c r="A34" s="166"/>
      <c r="B34" s="170" t="str">
        <f>CONCATENATE(LEFT($B$30,5),'Doc Review '!D35)</f>
        <v>P 1. d.</v>
      </c>
      <c r="C34" s="165" t="str">
        <f>'Doc Review '!E35</f>
        <v xml:space="preserve">Are specifications and requirements available and shared between Lear and supplier? </v>
      </c>
      <c r="D34" s="171" t="str">
        <f>IF(OR('Doc Review '!B35="",'Doc Review '!B35=2),"",'Doc Review '!B35)</f>
        <v/>
      </c>
      <c r="E34" s="172" t="str">
        <f t="shared" si="1"/>
        <v/>
      </c>
      <c r="F34" s="207"/>
      <c r="G34" s="211"/>
      <c r="H34" s="208"/>
      <c r="I34" s="208"/>
      <c r="J34" s="208"/>
      <c r="K34" s="208"/>
      <c r="L34" s="208"/>
      <c r="M34" s="208"/>
      <c r="N34" s="209">
        <f>'Review Notes'!B87</f>
        <v>0</v>
      </c>
      <c r="O34" s="167"/>
      <c r="P34" s="218"/>
      <c r="Q34" s="168"/>
      <c r="R34" s="168"/>
      <c r="S34" s="168"/>
      <c r="T34" s="168"/>
      <c r="U34" s="168"/>
      <c r="V34" s="168"/>
      <c r="W34" s="168"/>
      <c r="X34" s="168"/>
      <c r="Y34" s="168"/>
      <c r="Z34" s="168"/>
      <c r="AA34" s="168"/>
      <c r="AB34" s="168"/>
      <c r="AC34" s="168"/>
    </row>
    <row r="35" spans="1:29" s="169" customFormat="1" ht="48.9" customHeight="1" x14ac:dyDescent="0.25">
      <c r="A35" s="166"/>
      <c r="B35" s="170" t="str">
        <f>CONCATENATE(LEFT($B$30,5),'Doc Review '!D36)</f>
        <v>P 1. e.</v>
      </c>
      <c r="C35" s="165" t="str">
        <f>'Doc Review '!E36</f>
        <v xml:space="preserve">Are open engineering issues addressed?  </v>
      </c>
      <c r="D35" s="171" t="str">
        <f>IF(OR('Doc Review '!B36="",'Doc Review '!B36=2),"",'Doc Review '!B36)</f>
        <v/>
      </c>
      <c r="E35" s="172" t="str">
        <f t="shared" si="1"/>
        <v/>
      </c>
      <c r="F35" s="207"/>
      <c r="G35" s="211"/>
      <c r="H35" s="208"/>
      <c r="I35" s="208"/>
      <c r="J35" s="208"/>
      <c r="K35" s="208"/>
      <c r="L35" s="208"/>
      <c r="M35" s="208"/>
      <c r="N35" s="209">
        <f>'Review Notes'!B90</f>
        <v>0</v>
      </c>
      <c r="O35" s="167"/>
      <c r="P35" s="218"/>
      <c r="Q35" s="168"/>
      <c r="R35" s="168"/>
      <c r="S35" s="168"/>
      <c r="T35" s="168"/>
      <c r="U35" s="168"/>
      <c r="V35" s="168"/>
      <c r="W35" s="168"/>
      <c r="X35" s="168"/>
      <c r="Y35" s="168"/>
      <c r="Z35" s="168"/>
      <c r="AA35" s="168"/>
      <c r="AB35" s="168"/>
      <c r="AC35" s="168"/>
    </row>
    <row r="36" spans="1:29" x14ac:dyDescent="0.25">
      <c r="A36" s="160"/>
      <c r="B36" s="221" t="str">
        <f>'Doc Review '!A40</f>
        <v>P 2.  PROCESS CONTROLS / CONTROL PLAN:</v>
      </c>
      <c r="C36" s="155"/>
      <c r="D36" s="161"/>
      <c r="E36" s="156"/>
      <c r="F36" s="156"/>
      <c r="G36" s="157"/>
      <c r="H36" s="158"/>
      <c r="I36" s="158"/>
      <c r="J36" s="158"/>
      <c r="K36" s="158"/>
      <c r="L36" s="158"/>
      <c r="M36" s="158"/>
      <c r="N36" s="159"/>
      <c r="O36" s="162"/>
      <c r="P36" s="218"/>
      <c r="Q36" s="168"/>
    </row>
    <row r="37" spans="1:29" s="169" customFormat="1" ht="48.9" customHeight="1" x14ac:dyDescent="0.25">
      <c r="A37" s="166"/>
      <c r="B37" s="170" t="str">
        <f>CONCATENATE(LEFT($B$36,5),'Doc Review '!D41)</f>
        <v>P 2. a.</v>
      </c>
      <c r="C37" s="165" t="str">
        <f>'Doc Review '!E41</f>
        <v xml:space="preserve">Have Process / Product Controls been agreed to by Lear and the supplier?  (CRM)  </v>
      </c>
      <c r="D37" s="171" t="str">
        <f>IF(OR('Doc Review '!B41="",'Doc Review '!B41=2),"",'Doc Review '!B41)</f>
        <v/>
      </c>
      <c r="E37" s="172" t="str">
        <f t="shared" si="1"/>
        <v/>
      </c>
      <c r="F37" s="207"/>
      <c r="G37" s="211"/>
      <c r="H37" s="208"/>
      <c r="I37" s="208"/>
      <c r="J37" s="208"/>
      <c r="K37" s="208"/>
      <c r="L37" s="208"/>
      <c r="M37" s="208"/>
      <c r="N37" s="209">
        <f>'Review Notes'!B93</f>
        <v>0</v>
      </c>
      <c r="O37" s="167"/>
      <c r="P37" s="218"/>
      <c r="Q37" s="168"/>
      <c r="R37" s="168"/>
      <c r="S37" s="168"/>
      <c r="T37" s="168"/>
      <c r="U37" s="168"/>
      <c r="V37" s="168"/>
      <c r="W37" s="168"/>
      <c r="X37" s="168"/>
      <c r="Y37" s="168"/>
      <c r="Z37" s="168"/>
      <c r="AA37" s="168"/>
      <c r="AB37" s="168"/>
      <c r="AC37" s="168"/>
    </row>
    <row r="38" spans="1:29" s="169" customFormat="1" ht="48.9" customHeight="1" x14ac:dyDescent="0.25">
      <c r="A38" s="166"/>
      <c r="B38" s="170" t="str">
        <f>CONCATENATE(LEFT($B$36,5),'Doc Review '!D42)</f>
        <v>P 2. b.</v>
      </c>
      <c r="C38" s="165" t="str">
        <f>'Doc Review '!E42</f>
        <v>Are the Process / Product Controls noted on the Control Plan?</v>
      </c>
      <c r="D38" s="171" t="str">
        <f>IF(OR('Doc Review '!B42="",'Doc Review '!B42=2),"",'Doc Review '!B42)</f>
        <v/>
      </c>
      <c r="E38" s="172" t="str">
        <f t="shared" si="1"/>
        <v/>
      </c>
      <c r="F38" s="207"/>
      <c r="G38" s="211"/>
      <c r="H38" s="208"/>
      <c r="I38" s="208"/>
      <c r="J38" s="208"/>
      <c r="K38" s="208"/>
      <c r="L38" s="208"/>
      <c r="M38" s="208"/>
      <c r="N38" s="209">
        <f>'Review Notes'!B96</f>
        <v>0</v>
      </c>
      <c r="O38" s="167"/>
      <c r="P38" s="218"/>
      <c r="Q38" s="168"/>
      <c r="R38" s="168"/>
      <c r="S38" s="168"/>
      <c r="T38" s="168"/>
      <c r="U38" s="168"/>
      <c r="V38" s="168"/>
      <c r="W38" s="168"/>
      <c r="X38" s="168"/>
      <c r="Y38" s="168"/>
      <c r="Z38" s="168"/>
      <c r="AA38" s="168"/>
      <c r="AB38" s="168"/>
      <c r="AC38" s="168"/>
    </row>
    <row r="39" spans="1:29" s="169" customFormat="1" ht="48.9" customHeight="1" x14ac:dyDescent="0.25">
      <c r="A39" s="166"/>
      <c r="B39" s="170" t="str">
        <f>CONCATENATE(LEFT($B$36,5),'Doc Review '!D43)</f>
        <v>P 2. c.</v>
      </c>
      <c r="C39" s="165" t="str">
        <f>'Doc Review '!E43</f>
        <v>Are Control / SPC charts posted?</v>
      </c>
      <c r="D39" s="171" t="str">
        <f>IF(OR('Doc Review '!B43="",'Doc Review '!B43=2),"",'Doc Review '!B43)</f>
        <v/>
      </c>
      <c r="E39" s="172" t="str">
        <f t="shared" si="1"/>
        <v/>
      </c>
      <c r="F39" s="207"/>
      <c r="G39" s="211"/>
      <c r="H39" s="208"/>
      <c r="I39" s="208"/>
      <c r="J39" s="208"/>
      <c r="K39" s="208"/>
      <c r="L39" s="208"/>
      <c r="M39" s="208"/>
      <c r="N39" s="209">
        <f>'Review Notes'!B99</f>
        <v>0</v>
      </c>
      <c r="O39" s="167"/>
      <c r="P39" s="218"/>
      <c r="Q39" s="168"/>
      <c r="R39" s="168"/>
      <c r="S39" s="168"/>
      <c r="T39" s="168"/>
      <c r="U39" s="168"/>
      <c r="V39" s="168"/>
      <c r="W39" s="168"/>
      <c r="X39" s="168"/>
      <c r="Y39" s="168"/>
      <c r="Z39" s="168"/>
      <c r="AA39" s="168"/>
      <c r="AB39" s="168"/>
      <c r="AC39" s="168"/>
    </row>
    <row r="40" spans="1:29" s="169" customFormat="1" ht="48.9" customHeight="1" x14ac:dyDescent="0.25">
      <c r="A40" s="166"/>
      <c r="B40" s="170" t="str">
        <f>CONCATENATE(LEFT($B$36,5),'Doc Review '!D44)</f>
        <v>P 2. d.</v>
      </c>
      <c r="C40" s="165" t="str">
        <f>'Doc Review '!E44</f>
        <v>Are charts utilized to drive a defined corrective action process?</v>
      </c>
      <c r="D40" s="171" t="str">
        <f>IF(OR('Doc Review '!B44="",'Doc Review '!B44=2),"",'Doc Review '!B44)</f>
        <v/>
      </c>
      <c r="E40" s="172" t="str">
        <f t="shared" si="1"/>
        <v/>
      </c>
      <c r="F40" s="207"/>
      <c r="G40" s="211"/>
      <c r="H40" s="208"/>
      <c r="I40" s="208"/>
      <c r="J40" s="208"/>
      <c r="K40" s="208"/>
      <c r="L40" s="208"/>
      <c r="M40" s="208"/>
      <c r="N40" s="209">
        <f>'Review Notes'!B102</f>
        <v>0</v>
      </c>
      <c r="O40" s="167"/>
      <c r="P40" s="218"/>
      <c r="Q40" s="168"/>
      <c r="R40" s="168"/>
      <c r="S40" s="168"/>
      <c r="T40" s="168"/>
      <c r="U40" s="168"/>
      <c r="V40" s="168"/>
      <c r="W40" s="168"/>
      <c r="X40" s="168"/>
      <c r="Y40" s="168"/>
      <c r="Z40" s="168"/>
      <c r="AA40" s="168"/>
      <c r="AB40" s="168"/>
      <c r="AC40" s="168"/>
    </row>
    <row r="41" spans="1:29" x14ac:dyDescent="0.25">
      <c r="A41" s="160"/>
      <c r="B41" s="221" t="str">
        <f>'Doc Review '!A48</f>
        <v>P 3.  PROCESS FLOW CHART / PROCESS CONTROL PLAN / FLOOR PLAN:</v>
      </c>
      <c r="C41" s="155"/>
      <c r="D41" s="161"/>
      <c r="E41" s="156"/>
      <c r="F41" s="156"/>
      <c r="G41" s="157"/>
      <c r="H41" s="158"/>
      <c r="I41" s="158"/>
      <c r="J41" s="158"/>
      <c r="K41" s="158"/>
      <c r="L41" s="158"/>
      <c r="M41" s="158"/>
      <c r="N41" s="159"/>
      <c r="O41" s="162"/>
      <c r="P41" s="218"/>
      <c r="Q41" s="168"/>
    </row>
    <row r="42" spans="1:29" s="169" customFormat="1" ht="48.9" customHeight="1" x14ac:dyDescent="0.25">
      <c r="A42" s="166"/>
      <c r="B42" s="170" t="str">
        <f>CONCATENATE(LEFT($B$41,5),'Doc Review '!D49)</f>
        <v>P 3. a.</v>
      </c>
      <c r="C42" s="165" t="str">
        <f>'Doc Review '!E49</f>
        <v>Are there any major differences between the Process Flow Chart and Control Plan to the actual Mfg. Process?</v>
      </c>
      <c r="D42" s="171" t="str">
        <f>IF(OR('Doc Review '!B49="",'Doc Review '!B49=2),"",'Doc Review '!B49)</f>
        <v/>
      </c>
      <c r="E42" s="172" t="str">
        <f t="shared" si="1"/>
        <v/>
      </c>
      <c r="F42" s="207"/>
      <c r="G42" s="211"/>
      <c r="H42" s="208"/>
      <c r="I42" s="208"/>
      <c r="J42" s="208"/>
      <c r="K42" s="208"/>
      <c r="L42" s="208"/>
      <c r="M42" s="208"/>
      <c r="N42" s="209">
        <f>'Review Notes'!B105</f>
        <v>0</v>
      </c>
      <c r="O42" s="167"/>
      <c r="P42" s="218"/>
      <c r="Q42" s="168"/>
      <c r="R42" s="168"/>
      <c r="S42" s="168"/>
      <c r="T42" s="168"/>
      <c r="U42" s="168"/>
      <c r="V42" s="168"/>
      <c r="W42" s="168"/>
      <c r="X42" s="168"/>
      <c r="Y42" s="168"/>
      <c r="Z42" s="168"/>
      <c r="AA42" s="168"/>
      <c r="AB42" s="168"/>
      <c r="AC42" s="168"/>
    </row>
    <row r="43" spans="1:29" s="169" customFormat="1" ht="48.9" customHeight="1" x14ac:dyDescent="0.25">
      <c r="A43" s="166"/>
      <c r="B43" s="170" t="str">
        <f>CONCATENATE(LEFT($B$41,5),'Doc Review '!D50)</f>
        <v>P 3. b.</v>
      </c>
      <c r="C43" s="165" t="str">
        <f>'Doc Review '!E50</f>
        <v>Lot traceability from receiving through shipment to customer?</v>
      </c>
      <c r="D43" s="171" t="str">
        <f>IF(OR('Doc Review '!B50="",'Doc Review '!B50=2),"",'Doc Review '!B50)</f>
        <v/>
      </c>
      <c r="E43" s="172" t="str">
        <f t="shared" si="1"/>
        <v/>
      </c>
      <c r="F43" s="207"/>
      <c r="G43" s="211"/>
      <c r="H43" s="208"/>
      <c r="I43" s="208"/>
      <c r="J43" s="208"/>
      <c r="K43" s="208"/>
      <c r="L43" s="208"/>
      <c r="M43" s="208"/>
      <c r="N43" s="209">
        <f>'Review Notes'!B108</f>
        <v>0</v>
      </c>
      <c r="O43" s="167"/>
      <c r="P43" s="218"/>
      <c r="Q43" s="168"/>
      <c r="R43" s="168"/>
      <c r="S43" s="168"/>
      <c r="T43" s="168"/>
      <c r="U43" s="168"/>
      <c r="V43" s="168"/>
      <c r="W43" s="168"/>
      <c r="X43" s="168"/>
      <c r="Y43" s="168"/>
      <c r="Z43" s="168"/>
      <c r="AA43" s="168"/>
      <c r="AB43" s="168"/>
      <c r="AC43" s="168"/>
    </row>
    <row r="44" spans="1:29" s="169" customFormat="1" ht="48.9" customHeight="1" x14ac:dyDescent="0.25">
      <c r="A44" s="166"/>
      <c r="B44" s="170" t="str">
        <f>CONCATENATE(LEFT($B$41,5),'Doc Review '!D51)</f>
        <v>P 3. c.</v>
      </c>
      <c r="C44" s="165" t="str">
        <f>'Doc Review '!E51</f>
        <v>Does the layout of facility match floor plan?</v>
      </c>
      <c r="D44" s="171" t="str">
        <f>IF(OR('Doc Review '!B51="",'Doc Review '!B51=2),"",'Doc Review '!B51)</f>
        <v/>
      </c>
      <c r="E44" s="172" t="str">
        <f t="shared" si="1"/>
        <v/>
      </c>
      <c r="F44" s="207"/>
      <c r="G44" s="211"/>
      <c r="H44" s="208"/>
      <c r="I44" s="208"/>
      <c r="J44" s="208"/>
      <c r="K44" s="208"/>
      <c r="L44" s="208"/>
      <c r="M44" s="208"/>
      <c r="N44" s="209">
        <f>'Review Notes'!B111</f>
        <v>0</v>
      </c>
      <c r="O44" s="167"/>
      <c r="P44" s="218"/>
      <c r="Q44" s="168"/>
      <c r="R44" s="168"/>
      <c r="S44" s="168"/>
      <c r="T44" s="168"/>
      <c r="U44" s="168"/>
      <c r="V44" s="168"/>
      <c r="W44" s="168"/>
      <c r="X44" s="168"/>
      <c r="Y44" s="168"/>
      <c r="Z44" s="168"/>
      <c r="AA44" s="168"/>
      <c r="AB44" s="168"/>
      <c r="AC44" s="168"/>
    </row>
    <row r="45" spans="1:29" s="169" customFormat="1" ht="48.9" customHeight="1" x14ac:dyDescent="0.25">
      <c r="A45" s="166"/>
      <c r="B45" s="170" t="str">
        <f>CONCATENATE(LEFT($B$41,5),'Doc Review '!D52)</f>
        <v>P 3. d.</v>
      </c>
      <c r="C45" s="165" t="str">
        <f>'Doc Review '!E52</f>
        <v>Are all the processes identified?</v>
      </c>
      <c r="D45" s="171" t="str">
        <f>IF(OR('Doc Review '!B52="",'Doc Review '!B52=2),"",'Doc Review '!B52)</f>
        <v/>
      </c>
      <c r="E45" s="172" t="str">
        <f t="shared" si="1"/>
        <v/>
      </c>
      <c r="F45" s="207"/>
      <c r="G45" s="211"/>
      <c r="H45" s="208"/>
      <c r="I45" s="208"/>
      <c r="J45" s="208"/>
      <c r="K45" s="208"/>
      <c r="L45" s="208"/>
      <c r="M45" s="208"/>
      <c r="N45" s="209">
        <f>'Review Notes'!B114</f>
        <v>0</v>
      </c>
      <c r="O45" s="167"/>
      <c r="P45" s="218"/>
      <c r="Q45" s="168"/>
      <c r="R45" s="168"/>
      <c r="S45" s="168"/>
      <c r="T45" s="168"/>
      <c r="U45" s="168"/>
      <c r="V45" s="168"/>
      <c r="W45" s="168"/>
      <c r="X45" s="168"/>
      <c r="Y45" s="168"/>
      <c r="Z45" s="168"/>
      <c r="AA45" s="168"/>
      <c r="AB45" s="168"/>
      <c r="AC45" s="168"/>
    </row>
    <row r="46" spans="1:29" s="169" customFormat="1" ht="48.9" customHeight="1" x14ac:dyDescent="0.25">
      <c r="A46" s="166"/>
      <c r="B46" s="170" t="str">
        <f>CONCATENATE(LEFT($B$41,5),'Doc Review '!D53)</f>
        <v>P 3. e.</v>
      </c>
      <c r="C46" s="165" t="str">
        <f>'Doc Review '!E53</f>
        <v xml:space="preserve">Is there a part identification system in place? </v>
      </c>
      <c r="D46" s="171" t="str">
        <f>IF(OR('Doc Review '!B53="",'Doc Review '!B53=2),"",'Doc Review '!B53)</f>
        <v/>
      </c>
      <c r="E46" s="172" t="str">
        <f t="shared" si="1"/>
        <v/>
      </c>
      <c r="F46" s="207"/>
      <c r="G46" s="211"/>
      <c r="H46" s="208"/>
      <c r="I46" s="208"/>
      <c r="J46" s="208"/>
      <c r="K46" s="208"/>
      <c r="L46" s="208"/>
      <c r="M46" s="208"/>
      <c r="N46" s="209">
        <f>'Review Notes'!B117</f>
        <v>0</v>
      </c>
      <c r="O46" s="167"/>
      <c r="P46" s="218"/>
      <c r="Q46" s="168"/>
      <c r="R46" s="168"/>
      <c r="S46" s="168"/>
      <c r="T46" s="168"/>
      <c r="U46" s="168"/>
      <c r="V46" s="168"/>
      <c r="W46" s="168"/>
      <c r="X46" s="168"/>
      <c r="Y46" s="168"/>
      <c r="Z46" s="168"/>
      <c r="AA46" s="168"/>
      <c r="AB46" s="168"/>
      <c r="AC46" s="168"/>
    </row>
    <row r="47" spans="1:29" s="169" customFormat="1" ht="48.9" customHeight="1" x14ac:dyDescent="0.25">
      <c r="A47" s="166"/>
      <c r="B47" s="170" t="str">
        <f>CONCATENATE(LEFT($B$41,5),'Doc Review '!D54)</f>
        <v>P 3. f.</v>
      </c>
      <c r="C47" s="165" t="str">
        <f>'Doc Review '!E54</f>
        <v>Does the supplier have APQP in place?</v>
      </c>
      <c r="D47" s="171" t="str">
        <f>IF(OR('Doc Review '!B54="",'Doc Review '!B54=2),"",'Doc Review '!B54)</f>
        <v/>
      </c>
      <c r="E47" s="172" t="str">
        <f t="shared" si="1"/>
        <v/>
      </c>
      <c r="F47" s="207"/>
      <c r="G47" s="211"/>
      <c r="H47" s="208"/>
      <c r="I47" s="208"/>
      <c r="J47" s="208"/>
      <c r="K47" s="208"/>
      <c r="L47" s="208"/>
      <c r="M47" s="208"/>
      <c r="N47" s="209">
        <f>'Review Notes'!B120</f>
        <v>0</v>
      </c>
      <c r="O47" s="167"/>
      <c r="P47" s="218"/>
      <c r="Q47" s="168"/>
      <c r="R47" s="168"/>
      <c r="S47" s="168"/>
      <c r="T47" s="168"/>
      <c r="U47" s="168"/>
      <c r="V47" s="168"/>
      <c r="W47" s="168"/>
      <c r="X47" s="168"/>
      <c r="Y47" s="168"/>
      <c r="Z47" s="168"/>
      <c r="AA47" s="168"/>
      <c r="AB47" s="168"/>
      <c r="AC47" s="168"/>
    </row>
    <row r="48" spans="1:29" x14ac:dyDescent="0.25">
      <c r="A48" s="160"/>
      <c r="B48" s="221" t="str">
        <f>'Doc Review '!A58</f>
        <v>P 4.  PROCESS FMEA / DESIGN FMEA:</v>
      </c>
      <c r="C48" s="155"/>
      <c r="D48" s="161"/>
      <c r="E48" s="156"/>
      <c r="F48" s="156"/>
      <c r="G48" s="157"/>
      <c r="H48" s="158"/>
      <c r="I48" s="158"/>
      <c r="J48" s="158"/>
      <c r="K48" s="158"/>
      <c r="L48" s="158"/>
      <c r="M48" s="158"/>
      <c r="N48" s="159"/>
      <c r="O48" s="162"/>
      <c r="P48" s="218"/>
      <c r="Q48" s="168"/>
    </row>
    <row r="49" spans="1:29" s="169" customFormat="1" ht="48.9" customHeight="1" x14ac:dyDescent="0.25">
      <c r="A49" s="166"/>
      <c r="B49" s="170" t="str">
        <f>CONCATENATE(LEFT($B$48,5),'Doc Review '!D59)</f>
        <v>P 4. a.</v>
      </c>
      <c r="C49" s="165" t="str">
        <f>'Doc Review '!E59</f>
        <v>Does PFMEA reflect entire process, is Buzz, Squeak, Rattle (BSR) addressed?</v>
      </c>
      <c r="D49" s="171" t="str">
        <f>IF(OR('Doc Review '!B59="",'Doc Review '!B59=2),"",'Doc Review '!B59)</f>
        <v/>
      </c>
      <c r="E49" s="172" t="str">
        <f t="shared" si="1"/>
        <v/>
      </c>
      <c r="F49" s="207"/>
      <c r="G49" s="211"/>
      <c r="H49" s="208"/>
      <c r="I49" s="208"/>
      <c r="J49" s="208"/>
      <c r="K49" s="208"/>
      <c r="L49" s="208"/>
      <c r="M49" s="208"/>
      <c r="N49" s="209">
        <f>'Review Notes'!B123</f>
        <v>0</v>
      </c>
      <c r="O49" s="167"/>
      <c r="P49" s="218"/>
      <c r="Q49" s="168"/>
      <c r="R49" s="168"/>
      <c r="S49" s="168"/>
      <c r="T49" s="168"/>
      <c r="U49" s="168"/>
      <c r="V49" s="168"/>
      <c r="W49" s="168"/>
      <c r="X49" s="168"/>
      <c r="Y49" s="168"/>
      <c r="Z49" s="168"/>
      <c r="AA49" s="168"/>
      <c r="AB49" s="168"/>
      <c r="AC49" s="168"/>
    </row>
    <row r="50" spans="1:29" s="169" customFormat="1" ht="48.9" customHeight="1" x14ac:dyDescent="0.25">
      <c r="A50" s="166"/>
      <c r="B50" s="170" t="str">
        <f>CONCATENATE(LEFT($B$48,5),'Doc Review '!D60)</f>
        <v>P 4. b.</v>
      </c>
      <c r="C50" s="165" t="str">
        <f>'Doc Review '!E60</f>
        <v>Has Process FMEA and DFMEA Checklists been completed?</v>
      </c>
      <c r="D50" s="171" t="str">
        <f>IF(OR('Doc Review '!B60="",'Doc Review '!B60=2),"",'Doc Review '!B60)</f>
        <v/>
      </c>
      <c r="E50" s="172" t="str">
        <f t="shared" si="1"/>
        <v/>
      </c>
      <c r="F50" s="207"/>
      <c r="G50" s="211"/>
      <c r="H50" s="208"/>
      <c r="I50" s="208"/>
      <c r="J50" s="208"/>
      <c r="K50" s="208"/>
      <c r="L50" s="208"/>
      <c r="M50" s="208"/>
      <c r="N50" s="209">
        <f>'Review Notes'!B126</f>
        <v>0</v>
      </c>
      <c r="O50" s="167"/>
      <c r="P50" s="218"/>
      <c r="Q50" s="168"/>
      <c r="R50" s="168"/>
      <c r="S50" s="168"/>
      <c r="T50" s="168"/>
      <c r="U50" s="168"/>
      <c r="V50" s="168"/>
      <c r="W50" s="168"/>
      <c r="X50" s="168"/>
      <c r="Y50" s="168"/>
      <c r="Z50" s="168"/>
      <c r="AA50" s="168"/>
      <c r="AB50" s="168"/>
      <c r="AC50" s="168"/>
    </row>
    <row r="51" spans="1:29" s="169" customFormat="1" ht="48.9" customHeight="1" x14ac:dyDescent="0.25">
      <c r="A51" s="166"/>
      <c r="B51" s="170" t="str">
        <f>CONCATENATE(LEFT($B$48,5),'Doc Review '!D61)</f>
        <v>P 4. c.</v>
      </c>
      <c r="C51" s="165" t="str">
        <f>'Doc Review '!E61</f>
        <v>Does PFMEA correlate with Control Plan?</v>
      </c>
      <c r="D51" s="171" t="str">
        <f>IF(OR('Doc Review '!B61="",'Doc Review '!B61=2),"",'Doc Review '!B61)</f>
        <v/>
      </c>
      <c r="E51" s="172" t="str">
        <f t="shared" si="1"/>
        <v/>
      </c>
      <c r="F51" s="207"/>
      <c r="G51" s="211"/>
      <c r="H51" s="208"/>
      <c r="I51" s="208"/>
      <c r="J51" s="208"/>
      <c r="K51" s="208"/>
      <c r="L51" s="208"/>
      <c r="M51" s="208"/>
      <c r="N51" s="209">
        <f>'Review Notes'!B129</f>
        <v>0</v>
      </c>
      <c r="O51" s="167"/>
      <c r="P51" s="218"/>
      <c r="Q51" s="168"/>
      <c r="R51" s="168"/>
      <c r="S51" s="168"/>
      <c r="T51" s="168"/>
      <c r="U51" s="168"/>
      <c r="V51" s="168"/>
      <c r="W51" s="168"/>
      <c r="X51" s="168"/>
      <c r="Y51" s="168"/>
      <c r="Z51" s="168"/>
      <c r="AA51" s="168"/>
      <c r="AB51" s="168"/>
      <c r="AC51" s="168"/>
    </row>
    <row r="52" spans="1:29" s="169" customFormat="1" ht="48.9" customHeight="1" x14ac:dyDescent="0.25">
      <c r="A52" s="166"/>
      <c r="B52" s="170" t="str">
        <f>CONCATENATE(LEFT($B$48,5),'Doc Review '!D62)</f>
        <v>P 4. d.</v>
      </c>
      <c r="C52" s="165" t="str">
        <f>'Doc Review '!E62</f>
        <v>Is the FMEA to the current AIAG revision, including current process corrective and preventative actions?</v>
      </c>
      <c r="D52" s="171" t="str">
        <f>IF(OR('Doc Review '!B62="",'Doc Review '!B62=2),"",'Doc Review '!B62)</f>
        <v/>
      </c>
      <c r="E52" s="172" t="str">
        <f t="shared" si="1"/>
        <v/>
      </c>
      <c r="F52" s="207"/>
      <c r="G52" s="211"/>
      <c r="H52" s="208"/>
      <c r="I52" s="208"/>
      <c r="J52" s="208"/>
      <c r="K52" s="208"/>
      <c r="L52" s="208"/>
      <c r="M52" s="208"/>
      <c r="N52" s="209">
        <f>'Review Notes'!B132</f>
        <v>0</v>
      </c>
      <c r="O52" s="167"/>
      <c r="P52" s="218"/>
      <c r="Q52" s="168"/>
      <c r="R52" s="168"/>
      <c r="S52" s="168"/>
      <c r="T52" s="168"/>
      <c r="U52" s="168"/>
      <c r="V52" s="168"/>
      <c r="W52" s="168"/>
      <c r="X52" s="168"/>
      <c r="Y52" s="168"/>
      <c r="Z52" s="168"/>
      <c r="AA52" s="168"/>
      <c r="AB52" s="168"/>
      <c r="AC52" s="168"/>
    </row>
    <row r="53" spans="1:29" s="169" customFormat="1" ht="48.9" customHeight="1" x14ac:dyDescent="0.25">
      <c r="A53" s="166"/>
      <c r="B53" s="170" t="str">
        <f>CONCATENATE(LEFT($B$48,5),'Doc Review '!D63)</f>
        <v>P 4. e.</v>
      </c>
      <c r="C53" s="165" t="str">
        <f>'Doc Review '!E63</f>
        <v>Are the Severity, Occurrence and Detection up-to-date with the current AIAG revisions for rating?</v>
      </c>
      <c r="D53" s="171" t="str">
        <f>IF(OR('Doc Review '!B63="",'Doc Review '!B63=2),"",'Doc Review '!B63)</f>
        <v/>
      </c>
      <c r="E53" s="172" t="str">
        <f t="shared" si="1"/>
        <v/>
      </c>
      <c r="F53" s="207"/>
      <c r="G53" s="211"/>
      <c r="H53" s="208"/>
      <c r="I53" s="208"/>
      <c r="J53" s="208"/>
      <c r="K53" s="208"/>
      <c r="L53" s="208"/>
      <c r="M53" s="208"/>
      <c r="N53" s="209">
        <f>'Review Notes'!B135</f>
        <v>0</v>
      </c>
      <c r="O53" s="167"/>
      <c r="P53" s="218"/>
      <c r="Q53" s="168"/>
      <c r="R53" s="168"/>
      <c r="S53" s="168"/>
      <c r="T53" s="168"/>
      <c r="U53" s="168"/>
      <c r="V53" s="168"/>
      <c r="W53" s="168"/>
      <c r="X53" s="168"/>
      <c r="Y53" s="168"/>
      <c r="Z53" s="168"/>
      <c r="AA53" s="168"/>
      <c r="AB53" s="168"/>
      <c r="AC53" s="168"/>
    </row>
    <row r="54" spans="1:29" x14ac:dyDescent="0.25">
      <c r="A54" s="160"/>
      <c r="B54" s="221" t="str">
        <f>'Doc Review '!A67</f>
        <v>P 5.  CONTAINMENT PLAN:</v>
      </c>
      <c r="C54" s="155"/>
      <c r="D54" s="161"/>
      <c r="E54" s="156"/>
      <c r="F54" s="156"/>
      <c r="G54" s="157"/>
      <c r="H54" s="158"/>
      <c r="I54" s="158"/>
      <c r="J54" s="158"/>
      <c r="K54" s="158"/>
      <c r="L54" s="158"/>
      <c r="M54" s="158"/>
      <c r="N54" s="159"/>
      <c r="O54" s="162"/>
      <c r="P54" s="218"/>
      <c r="Q54" s="168"/>
    </row>
    <row r="55" spans="1:29" s="169" customFormat="1" ht="48.9" customHeight="1" x14ac:dyDescent="0.25">
      <c r="A55" s="166"/>
      <c r="B55" s="170" t="str">
        <f>CONCATENATE(LEFT($B$54,5),'Doc Review '!D68)</f>
        <v>P 5. a.</v>
      </c>
      <c r="C55" s="165" t="str">
        <f>'Doc Review '!E68</f>
        <v xml:space="preserve">Is there an effective launch and production containment procedure written and in place? </v>
      </c>
      <c r="D55" s="171" t="str">
        <f>IF(OR('Doc Review '!B68="",'Doc Review '!B68=2),"",'Doc Review '!B68)</f>
        <v/>
      </c>
      <c r="E55" s="172" t="str">
        <f t="shared" si="1"/>
        <v/>
      </c>
      <c r="F55" s="207"/>
      <c r="G55" s="211"/>
      <c r="H55" s="208"/>
      <c r="I55" s="208"/>
      <c r="J55" s="208"/>
      <c r="K55" s="208"/>
      <c r="L55" s="208"/>
      <c r="M55" s="208"/>
      <c r="N55" s="209">
        <f>'Review Notes'!B138</f>
        <v>0</v>
      </c>
      <c r="O55" s="167"/>
      <c r="P55" s="218"/>
      <c r="Q55" s="168"/>
      <c r="R55" s="168"/>
      <c r="S55" s="168"/>
      <c r="T55" s="168"/>
      <c r="U55" s="168"/>
      <c r="V55" s="168"/>
      <c r="W55" s="168"/>
      <c r="X55" s="168"/>
      <c r="Y55" s="168"/>
      <c r="Z55" s="168"/>
      <c r="AA55" s="168"/>
      <c r="AB55" s="168"/>
      <c r="AC55" s="168"/>
    </row>
    <row r="56" spans="1:29" s="169" customFormat="1" ht="48.9" customHeight="1" x14ac:dyDescent="0.25">
      <c r="A56" s="166"/>
      <c r="B56" s="170" t="str">
        <f>CONCATENATE(LEFT($B$54,5),'Doc Review '!D69)</f>
        <v>P 5. b.</v>
      </c>
      <c r="C56" s="165" t="str">
        <f>'Doc Review '!E69</f>
        <v xml:space="preserve">Does it call out the requirements of the customer to exit containment?  </v>
      </c>
      <c r="D56" s="171" t="str">
        <f>IF(OR('Doc Review '!B69="",'Doc Review '!B69=2),"",'Doc Review '!B69)</f>
        <v/>
      </c>
      <c r="E56" s="172" t="str">
        <f t="shared" si="1"/>
        <v/>
      </c>
      <c r="F56" s="207"/>
      <c r="G56" s="211"/>
      <c r="H56" s="208"/>
      <c r="I56" s="208"/>
      <c r="J56" s="208"/>
      <c r="K56" s="208"/>
      <c r="L56" s="208"/>
      <c r="M56" s="208"/>
      <c r="N56" s="209">
        <f>'Review Notes'!B141</f>
        <v>0</v>
      </c>
      <c r="O56" s="167"/>
      <c r="P56" s="218"/>
      <c r="Q56" s="168"/>
      <c r="R56" s="168"/>
      <c r="S56" s="168"/>
      <c r="T56" s="168"/>
      <c r="U56" s="168"/>
      <c r="V56" s="168"/>
      <c r="W56" s="168"/>
      <c r="X56" s="168"/>
      <c r="Y56" s="168"/>
      <c r="Z56" s="168"/>
      <c r="AA56" s="168"/>
      <c r="AB56" s="168"/>
      <c r="AC56" s="168"/>
    </row>
    <row r="57" spans="1:29" s="169" customFormat="1" ht="48.9" customHeight="1" x14ac:dyDescent="0.25">
      <c r="A57" s="166"/>
      <c r="B57" s="170" t="str">
        <f>CONCATENATE(LEFT($B$54,5),'Doc Review '!D70)</f>
        <v>P 5. c.</v>
      </c>
      <c r="C57" s="165" t="str">
        <f>'Doc Review '!E70</f>
        <v xml:space="preserve">Does the supplier use the containment findings to fine tune the process?  </v>
      </c>
      <c r="D57" s="171" t="str">
        <f>IF(OR('Doc Review '!B70="",'Doc Review '!B70=2),"",'Doc Review '!B70)</f>
        <v/>
      </c>
      <c r="E57" s="172" t="str">
        <f t="shared" si="1"/>
        <v/>
      </c>
      <c r="F57" s="207"/>
      <c r="G57" s="211"/>
      <c r="H57" s="208"/>
      <c r="I57" s="208"/>
      <c r="J57" s="208"/>
      <c r="K57" s="208"/>
      <c r="L57" s="208"/>
      <c r="M57" s="208"/>
      <c r="N57" s="209">
        <f>'Review Notes'!B144</f>
        <v>0</v>
      </c>
      <c r="O57" s="167"/>
      <c r="P57" s="218"/>
      <c r="Q57" s="168"/>
      <c r="R57" s="168"/>
      <c r="S57" s="168"/>
      <c r="T57" s="168"/>
      <c r="U57" s="168"/>
      <c r="V57" s="168"/>
      <c r="W57" s="168"/>
      <c r="X57" s="168"/>
      <c r="Y57" s="168"/>
      <c r="Z57" s="168"/>
      <c r="AA57" s="168"/>
      <c r="AB57" s="168"/>
      <c r="AC57" s="168"/>
    </row>
    <row r="58" spans="1:29" s="169" customFormat="1" ht="48.9" customHeight="1" x14ac:dyDescent="0.25">
      <c r="A58" s="166"/>
      <c r="B58" s="170" t="str">
        <f>CONCATENATE(LEFT($B$54,5),'Doc Review '!D71)</f>
        <v>P 5. d.</v>
      </c>
      <c r="C58" s="165" t="str">
        <f>'Doc Review '!E71</f>
        <v>Does the supplier have adequate containment in-house; if not is there an external containment plan in place?</v>
      </c>
      <c r="D58" s="171" t="str">
        <f>IF(OR('Doc Review '!B71="",'Doc Review '!B71=2),"",'Doc Review '!B71)</f>
        <v/>
      </c>
      <c r="E58" s="172" t="str">
        <f t="shared" si="1"/>
        <v/>
      </c>
      <c r="F58" s="207"/>
      <c r="G58" s="211"/>
      <c r="H58" s="208"/>
      <c r="I58" s="208"/>
      <c r="J58" s="208"/>
      <c r="K58" s="208"/>
      <c r="L58" s="208"/>
      <c r="M58" s="208"/>
      <c r="N58" s="209">
        <f>'Review Notes'!B147</f>
        <v>0</v>
      </c>
      <c r="O58" s="167"/>
      <c r="P58" s="218"/>
      <c r="Q58" s="168"/>
      <c r="R58" s="168"/>
      <c r="S58" s="168"/>
      <c r="T58" s="168"/>
      <c r="U58" s="168"/>
      <c r="V58" s="168"/>
      <c r="W58" s="168"/>
      <c r="X58" s="168"/>
      <c r="Y58" s="168"/>
      <c r="Z58" s="168"/>
      <c r="AA58" s="168"/>
      <c r="AB58" s="168"/>
      <c r="AC58" s="168"/>
    </row>
    <row r="59" spans="1:29" s="169" customFormat="1" ht="48.9" customHeight="1" x14ac:dyDescent="0.25">
      <c r="A59" s="166"/>
      <c r="B59" s="170" t="str">
        <f>CONCATENATE(LEFT($B$54,5),'Doc Review '!D72)</f>
        <v>P 5. e.</v>
      </c>
      <c r="C59" s="165" t="str">
        <f>'Doc Review '!E72</f>
        <v>Are contingency plans up-to-date for emergencies and natural disasters, i.e. - weather related shutdowns, loss of power, etc.</v>
      </c>
      <c r="D59" s="171" t="str">
        <f>IF(OR('Doc Review '!B72="",'Doc Review '!B72=2),"",'Doc Review '!B72)</f>
        <v/>
      </c>
      <c r="E59" s="172" t="str">
        <f t="shared" si="1"/>
        <v/>
      </c>
      <c r="F59" s="207"/>
      <c r="G59" s="211"/>
      <c r="H59" s="208"/>
      <c r="I59" s="208"/>
      <c r="J59" s="208"/>
      <c r="K59" s="208"/>
      <c r="L59" s="208"/>
      <c r="M59" s="208"/>
      <c r="N59" s="209">
        <f>'Review Notes'!B150</f>
        <v>0</v>
      </c>
      <c r="O59" s="167"/>
      <c r="P59" s="218"/>
      <c r="Q59" s="168"/>
      <c r="R59" s="168"/>
      <c r="S59" s="168"/>
      <c r="T59" s="168"/>
      <c r="U59" s="168"/>
      <c r="V59" s="168"/>
      <c r="W59" s="168"/>
      <c r="X59" s="168"/>
      <c r="Y59" s="168"/>
      <c r="Z59" s="168"/>
      <c r="AA59" s="168"/>
      <c r="AB59" s="168"/>
      <c r="AC59" s="168"/>
    </row>
    <row r="60" spans="1:29" x14ac:dyDescent="0.25">
      <c r="A60" s="160"/>
      <c r="B60" s="221" t="str">
        <f>'Doc Review '!A76</f>
        <v>P 6.  MATERIAL &amp; FUNCTIONAL TESTING:</v>
      </c>
      <c r="C60" s="155"/>
      <c r="D60" s="161"/>
      <c r="E60" s="156"/>
      <c r="F60" s="156"/>
      <c r="G60" s="157"/>
      <c r="H60" s="158"/>
      <c r="I60" s="158"/>
      <c r="J60" s="158"/>
      <c r="K60" s="158"/>
      <c r="L60" s="158"/>
      <c r="M60" s="158"/>
      <c r="N60" s="159"/>
      <c r="O60" s="162"/>
      <c r="P60" s="218"/>
      <c r="Q60" s="168"/>
    </row>
    <row r="61" spans="1:29" s="169" customFormat="1" ht="48.9" customHeight="1" x14ac:dyDescent="0.25">
      <c r="A61" s="166"/>
      <c r="B61" s="170" t="str">
        <f>CONCATENATE(LEFT($B$60,5),'Doc Review '!D77)</f>
        <v>P 6. a.</v>
      </c>
      <c r="C61" s="165" t="str">
        <f>'Doc Review '!E77</f>
        <v xml:space="preserve">Has the Test Plan been reviewed and approved, (i.e. DVP&amp;R)? </v>
      </c>
      <c r="D61" s="171" t="str">
        <f>IF(OR('Doc Review '!B77="",'Doc Review '!B77=2),"",'Doc Review '!B77)</f>
        <v/>
      </c>
      <c r="E61" s="172" t="str">
        <f t="shared" si="1"/>
        <v/>
      </c>
      <c r="F61" s="207"/>
      <c r="G61" s="211"/>
      <c r="H61" s="208"/>
      <c r="I61" s="208"/>
      <c r="J61" s="208"/>
      <c r="K61" s="208"/>
      <c r="L61" s="208"/>
      <c r="M61" s="208"/>
      <c r="N61" s="209">
        <f>'Review Notes'!B153</f>
        <v>0</v>
      </c>
      <c r="O61" s="167"/>
      <c r="P61" s="218"/>
      <c r="Q61" s="168"/>
      <c r="R61" s="168"/>
      <c r="S61" s="168"/>
      <c r="T61" s="168"/>
      <c r="U61" s="168"/>
      <c r="V61" s="168"/>
      <c r="W61" s="168"/>
      <c r="X61" s="168"/>
      <c r="Y61" s="168"/>
      <c r="Z61" s="168"/>
      <c r="AA61" s="168"/>
      <c r="AB61" s="168"/>
      <c r="AC61" s="168"/>
    </row>
    <row r="62" spans="1:29" s="169" customFormat="1" ht="48.9" customHeight="1" x14ac:dyDescent="0.25">
      <c r="A62" s="166"/>
      <c r="B62" s="170" t="str">
        <f>CONCATENATE(LEFT($B$60,5),'Doc Review '!D78)</f>
        <v>P 6. b.</v>
      </c>
      <c r="C62" s="165" t="str">
        <f>'Doc Review '!E78</f>
        <v>Are accredited labs used to perform testing?  Are lab certifications available?  If in-house testing is conducted, is it included in the QS Scope.</v>
      </c>
      <c r="D62" s="171" t="str">
        <f>IF(OR('Doc Review '!B78="",'Doc Review '!B78=2),"",'Doc Review '!B78)</f>
        <v/>
      </c>
      <c r="E62" s="172" t="str">
        <f t="shared" si="1"/>
        <v/>
      </c>
      <c r="F62" s="207"/>
      <c r="G62" s="211"/>
      <c r="H62" s="208"/>
      <c r="I62" s="208"/>
      <c r="J62" s="208"/>
      <c r="K62" s="208"/>
      <c r="L62" s="208"/>
      <c r="M62" s="208"/>
      <c r="N62" s="209">
        <f>'Review Notes'!B156</f>
        <v>0</v>
      </c>
      <c r="O62" s="167"/>
      <c r="P62" s="218"/>
      <c r="Q62" s="168"/>
      <c r="R62" s="168"/>
      <c r="S62" s="168"/>
      <c r="T62" s="168"/>
      <c r="U62" s="168"/>
      <c r="V62" s="168"/>
      <c r="W62" s="168"/>
      <c r="X62" s="168"/>
      <c r="Y62" s="168"/>
      <c r="Z62" s="168"/>
      <c r="AA62" s="168"/>
      <c r="AB62" s="168"/>
      <c r="AC62" s="168"/>
    </row>
    <row r="63" spans="1:29" s="169" customFormat="1" ht="48.9" customHeight="1" x14ac:dyDescent="0.25">
      <c r="A63" s="166"/>
      <c r="B63" s="170" t="str">
        <f>CONCATENATE(LEFT($B$60,5),'Doc Review '!D79)</f>
        <v>P 6. c.</v>
      </c>
      <c r="C63" s="165" t="str">
        <f>'Doc Review '!E79</f>
        <v xml:space="preserve">Are laboratory reports available?  </v>
      </c>
      <c r="D63" s="171" t="str">
        <f>IF(OR('Doc Review '!B79="",'Doc Review '!B79=2),"",'Doc Review '!B79)</f>
        <v/>
      </c>
      <c r="E63" s="172" t="str">
        <f t="shared" si="1"/>
        <v/>
      </c>
      <c r="F63" s="207"/>
      <c r="G63" s="211"/>
      <c r="H63" s="208"/>
      <c r="I63" s="208"/>
      <c r="J63" s="208"/>
      <c r="K63" s="208"/>
      <c r="L63" s="208"/>
      <c r="M63" s="208"/>
      <c r="N63" s="209">
        <f>'Review Notes'!B159</f>
        <v>0</v>
      </c>
      <c r="O63" s="167"/>
      <c r="P63" s="218"/>
      <c r="Q63" s="168"/>
      <c r="R63" s="168"/>
      <c r="S63" s="168"/>
      <c r="T63" s="168"/>
      <c r="U63" s="168"/>
      <c r="V63" s="168"/>
      <c r="W63" s="168"/>
      <c r="X63" s="168"/>
      <c r="Y63" s="168"/>
      <c r="Z63" s="168"/>
      <c r="AA63" s="168"/>
      <c r="AB63" s="168"/>
      <c r="AC63" s="168"/>
    </row>
    <row r="64" spans="1:29" s="169" customFormat="1" ht="48.9" customHeight="1" x14ac:dyDescent="0.25">
      <c r="A64" s="166"/>
      <c r="B64" s="170" t="str">
        <f>CONCATENATE(LEFT($B$60,5),'Doc Review '!D80)</f>
        <v>P 6. d.</v>
      </c>
      <c r="C64" s="165" t="str">
        <f>'Doc Review '!E80</f>
        <v xml:space="preserve">Are adequate controls in place for in-house testing? </v>
      </c>
      <c r="D64" s="171" t="str">
        <f>IF(OR('Doc Review '!B80="",'Doc Review '!B80=2),"",'Doc Review '!B80)</f>
        <v/>
      </c>
      <c r="E64" s="172" t="str">
        <f t="shared" si="1"/>
        <v/>
      </c>
      <c r="F64" s="207"/>
      <c r="G64" s="211"/>
      <c r="H64" s="208"/>
      <c r="I64" s="208"/>
      <c r="J64" s="208"/>
      <c r="K64" s="208"/>
      <c r="L64" s="208"/>
      <c r="M64" s="208"/>
      <c r="N64" s="209">
        <f>'Review Notes'!B162</f>
        <v>0</v>
      </c>
      <c r="O64" s="167"/>
      <c r="P64" s="218"/>
      <c r="Q64" s="168"/>
      <c r="R64" s="168"/>
      <c r="S64" s="168"/>
      <c r="T64" s="168"/>
      <c r="U64" s="168"/>
      <c r="V64" s="168"/>
      <c r="W64" s="168"/>
      <c r="X64" s="168"/>
      <c r="Y64" s="168"/>
      <c r="Z64" s="168"/>
      <c r="AA64" s="168"/>
      <c r="AB64" s="168"/>
      <c r="AC64" s="168"/>
    </row>
    <row r="65" spans="1:29" x14ac:dyDescent="0.25">
      <c r="A65" s="160"/>
      <c r="B65" s="221" t="str">
        <f>'Doc Review '!A84</f>
        <v>P 7.  TRAINING / OPERATOR INSTRUCTIONS:</v>
      </c>
      <c r="C65" s="155"/>
      <c r="D65" s="161"/>
      <c r="E65" s="156"/>
      <c r="F65" s="156"/>
      <c r="G65" s="157"/>
      <c r="H65" s="158"/>
      <c r="I65" s="158"/>
      <c r="J65" s="158"/>
      <c r="K65" s="158"/>
      <c r="L65" s="158"/>
      <c r="M65" s="158"/>
      <c r="N65" s="159"/>
      <c r="O65" s="162"/>
      <c r="P65" s="218"/>
      <c r="Q65" s="168"/>
    </row>
    <row r="66" spans="1:29" s="169" customFormat="1" ht="48.9" customHeight="1" x14ac:dyDescent="0.25">
      <c r="A66" s="166"/>
      <c r="B66" s="170" t="str">
        <f>CONCATENATE(LEFT($B$65,5),'Doc Review '!D85)</f>
        <v>P 7. a.</v>
      </c>
      <c r="C66" s="165" t="str">
        <f>'Doc Review '!E85</f>
        <v>Are operation and inspection instructions posted at point of operations?</v>
      </c>
      <c r="D66" s="171" t="str">
        <f>IF(OR('Doc Review '!B85="",'Doc Review '!B85=2),"",'Doc Review '!B85)</f>
        <v/>
      </c>
      <c r="E66" s="172" t="str">
        <f t="shared" si="1"/>
        <v/>
      </c>
      <c r="F66" s="207"/>
      <c r="G66" s="211"/>
      <c r="H66" s="208"/>
      <c r="I66" s="208"/>
      <c r="J66" s="208"/>
      <c r="K66" s="208"/>
      <c r="L66" s="208"/>
      <c r="M66" s="208"/>
      <c r="N66" s="209">
        <f>'Review Notes'!B165</f>
        <v>0</v>
      </c>
      <c r="O66" s="167"/>
      <c r="P66" s="218"/>
      <c r="Q66" s="168"/>
      <c r="R66" s="168"/>
      <c r="S66" s="168"/>
      <c r="T66" s="168"/>
      <c r="U66" s="168"/>
      <c r="V66" s="168"/>
      <c r="W66" s="168"/>
      <c r="X66" s="168"/>
      <c r="Y66" s="168"/>
      <c r="Z66" s="168"/>
      <c r="AA66" s="168"/>
      <c r="AB66" s="168"/>
      <c r="AC66" s="168"/>
    </row>
    <row r="67" spans="1:29" s="169" customFormat="1" ht="48.9" customHeight="1" x14ac:dyDescent="0.25">
      <c r="A67" s="166"/>
      <c r="B67" s="170" t="str">
        <f>CONCATENATE(LEFT($B$65,5),'Doc Review '!D86)</f>
        <v>P 7. b.</v>
      </c>
      <c r="C67" s="165" t="str">
        <f>'Doc Review '!E86</f>
        <v>Do they adequately detail how to perform the operations and what to inspect?</v>
      </c>
      <c r="D67" s="171" t="str">
        <f>IF(OR('Doc Review '!B86="",'Doc Review '!B86=2),"",'Doc Review '!B86)</f>
        <v/>
      </c>
      <c r="E67" s="172" t="str">
        <f t="shared" si="1"/>
        <v/>
      </c>
      <c r="F67" s="207"/>
      <c r="G67" s="211"/>
      <c r="H67" s="208"/>
      <c r="I67" s="208"/>
      <c r="J67" s="208"/>
      <c r="K67" s="208"/>
      <c r="L67" s="208"/>
      <c r="M67" s="208"/>
      <c r="N67" s="209">
        <f>'Review Notes'!B168</f>
        <v>0</v>
      </c>
      <c r="O67" s="167"/>
      <c r="P67" s="218"/>
      <c r="Q67" s="168"/>
      <c r="R67" s="168"/>
      <c r="S67" s="168"/>
      <c r="T67" s="168"/>
      <c r="U67" s="168"/>
      <c r="V67" s="168"/>
      <c r="W67" s="168"/>
      <c r="X67" s="168"/>
      <c r="Y67" s="168"/>
      <c r="Z67" s="168"/>
      <c r="AA67" s="168"/>
      <c r="AB67" s="168"/>
      <c r="AC67" s="168"/>
    </row>
    <row r="68" spans="1:29" s="169" customFormat="1" ht="48.9" customHeight="1" x14ac:dyDescent="0.25">
      <c r="A68" s="166"/>
      <c r="B68" s="170" t="str">
        <f>CONCATENATE(LEFT($B$65,5),'Doc Review '!D87)</f>
        <v>P 7. c.</v>
      </c>
      <c r="C68" s="165" t="str">
        <f>'Doc Review '!E87</f>
        <v>Are visual aids on the product available and located in the production area?</v>
      </c>
      <c r="D68" s="171" t="str">
        <f>IF(OR('Doc Review '!B87="",'Doc Review '!B87=2),"",'Doc Review '!B87)</f>
        <v/>
      </c>
      <c r="E68" s="172" t="str">
        <f t="shared" si="1"/>
        <v/>
      </c>
      <c r="F68" s="207"/>
      <c r="G68" s="211"/>
      <c r="H68" s="208"/>
      <c r="I68" s="208"/>
      <c r="J68" s="208"/>
      <c r="K68" s="208"/>
      <c r="L68" s="208"/>
      <c r="M68" s="208"/>
      <c r="N68" s="209">
        <f>'Review Notes'!B171</f>
        <v>0</v>
      </c>
      <c r="O68" s="167"/>
      <c r="P68" s="218"/>
      <c r="Q68" s="168"/>
      <c r="R68" s="168"/>
      <c r="S68" s="168"/>
      <c r="T68" s="168"/>
      <c r="U68" s="168"/>
      <c r="V68" s="168"/>
      <c r="W68" s="168"/>
      <c r="X68" s="168"/>
      <c r="Y68" s="168"/>
      <c r="Z68" s="168"/>
      <c r="AA68" s="168"/>
      <c r="AB68" s="168"/>
      <c r="AC68" s="168"/>
    </row>
    <row r="69" spans="1:29" s="169" customFormat="1" ht="48.9" customHeight="1" x14ac:dyDescent="0.25">
      <c r="A69" s="166"/>
      <c r="B69" s="170" t="str">
        <f>CONCATENATE(LEFT($B$65,5),'Doc Review '!D88)</f>
        <v>P 7. d.</v>
      </c>
      <c r="C69" s="165" t="str">
        <f>'Doc Review '!E88</f>
        <v xml:space="preserve">Have program specific training needs been identified?  </v>
      </c>
      <c r="D69" s="171" t="str">
        <f>IF(OR('Doc Review '!B88="",'Doc Review '!B88=2),"",'Doc Review '!B88)</f>
        <v/>
      </c>
      <c r="E69" s="172" t="str">
        <f t="shared" si="1"/>
        <v/>
      </c>
      <c r="F69" s="207"/>
      <c r="G69" s="211"/>
      <c r="H69" s="208"/>
      <c r="I69" s="208"/>
      <c r="J69" s="208"/>
      <c r="K69" s="208"/>
      <c r="L69" s="208"/>
      <c r="M69" s="208"/>
      <c r="N69" s="209">
        <f>'Review Notes'!B174</f>
        <v>0</v>
      </c>
      <c r="O69" s="167"/>
      <c r="P69" s="218"/>
      <c r="Q69" s="168"/>
      <c r="R69" s="168"/>
      <c r="S69" s="168"/>
      <c r="T69" s="168"/>
      <c r="U69" s="168"/>
      <c r="V69" s="168"/>
      <c r="W69" s="168"/>
      <c r="X69" s="168"/>
      <c r="Y69" s="168"/>
      <c r="Z69" s="168"/>
      <c r="AA69" s="168"/>
      <c r="AB69" s="168"/>
      <c r="AC69" s="168"/>
    </row>
    <row r="70" spans="1:29" s="169" customFormat="1" ht="48.9" customHeight="1" x14ac:dyDescent="0.25">
      <c r="A70" s="166"/>
      <c r="B70" s="170" t="str">
        <f>CONCATENATE(LEFT($B$65,5),'Doc Review '!D89)</f>
        <v>P 7. e.</v>
      </c>
      <c r="C70" s="165" t="str">
        <f>'Doc Review '!E89</f>
        <v xml:space="preserve">Has the Product / Process Quality Checklist been completed?  </v>
      </c>
      <c r="D70" s="171" t="str">
        <f>IF(OR('Doc Review '!B89="",'Doc Review '!B89=2),"",'Doc Review '!B89)</f>
        <v/>
      </c>
      <c r="E70" s="172" t="str">
        <f t="shared" si="1"/>
        <v/>
      </c>
      <c r="F70" s="207"/>
      <c r="G70" s="211"/>
      <c r="H70" s="208"/>
      <c r="I70" s="208"/>
      <c r="J70" s="208"/>
      <c r="K70" s="208"/>
      <c r="L70" s="208"/>
      <c r="M70" s="208"/>
      <c r="N70" s="209">
        <f>'Review Notes'!B177</f>
        <v>0</v>
      </c>
      <c r="O70" s="167"/>
      <c r="P70" s="218"/>
      <c r="Q70" s="168"/>
      <c r="R70" s="168"/>
      <c r="S70" s="168"/>
      <c r="T70" s="168"/>
      <c r="U70" s="168"/>
      <c r="V70" s="168"/>
      <c r="W70" s="168"/>
      <c r="X70" s="168"/>
      <c r="Y70" s="168"/>
      <c r="Z70" s="168"/>
      <c r="AA70" s="168"/>
      <c r="AB70" s="168"/>
      <c r="AC70" s="168"/>
    </row>
    <row r="71" spans="1:29" s="169" customFormat="1" ht="48.9" customHeight="1" x14ac:dyDescent="0.25">
      <c r="A71" s="166"/>
      <c r="B71" s="170" t="str">
        <f>CONCATENATE(LEFT($B$65,5),'Doc Review '!D90)</f>
        <v>P 7. f.</v>
      </c>
      <c r="C71" s="165" t="str">
        <f>'Doc Review '!E90</f>
        <v xml:space="preserve">Does the supplier have a training plan? </v>
      </c>
      <c r="D71" s="171" t="str">
        <f>IF(OR('Doc Review '!B90="",'Doc Review '!B90=2),"",'Doc Review '!B90)</f>
        <v/>
      </c>
      <c r="E71" s="172" t="str">
        <f t="shared" si="1"/>
        <v/>
      </c>
      <c r="F71" s="207"/>
      <c r="G71" s="211"/>
      <c r="H71" s="208"/>
      <c r="I71" s="208"/>
      <c r="J71" s="208"/>
      <c r="K71" s="208"/>
      <c r="L71" s="208"/>
      <c r="M71" s="208"/>
      <c r="N71" s="209">
        <f>'Review Notes'!B180</f>
        <v>0</v>
      </c>
      <c r="O71" s="167"/>
      <c r="P71" s="218"/>
      <c r="Q71" s="168"/>
      <c r="R71" s="168"/>
      <c r="S71" s="168"/>
      <c r="T71" s="168"/>
      <c r="U71" s="168"/>
      <c r="V71" s="168"/>
      <c r="W71" s="168"/>
      <c r="X71" s="168"/>
      <c r="Y71" s="168"/>
      <c r="Z71" s="168"/>
      <c r="AA71" s="168"/>
      <c r="AB71" s="168"/>
      <c r="AC71" s="168"/>
    </row>
    <row r="72" spans="1:29" s="169" customFormat="1" ht="48.9" customHeight="1" x14ac:dyDescent="0.25">
      <c r="A72" s="166"/>
      <c r="B72" s="170" t="str">
        <f>CONCATENATE(LEFT($B$65,5),'Doc Review '!D91)</f>
        <v>P 7. g.</v>
      </c>
      <c r="C72" s="165" t="str">
        <f>'Doc Review '!E91</f>
        <v>Is there documented evidence of SPC training?</v>
      </c>
      <c r="D72" s="171" t="str">
        <f>IF(OR('Doc Review '!B91="",'Doc Review '!B91=2),"",'Doc Review '!B91)</f>
        <v/>
      </c>
      <c r="E72" s="172" t="str">
        <f t="shared" si="1"/>
        <v/>
      </c>
      <c r="F72" s="207"/>
      <c r="G72" s="211"/>
      <c r="H72" s="208"/>
      <c r="I72" s="208"/>
      <c r="J72" s="208"/>
      <c r="K72" s="208"/>
      <c r="L72" s="208"/>
      <c r="M72" s="208"/>
      <c r="N72" s="209">
        <f>'Review Notes'!B183</f>
        <v>0</v>
      </c>
      <c r="O72" s="167"/>
      <c r="P72" s="218"/>
      <c r="Q72" s="168"/>
      <c r="R72" s="168"/>
      <c r="S72" s="168"/>
      <c r="T72" s="168"/>
      <c r="U72" s="168"/>
      <c r="V72" s="168"/>
      <c r="W72" s="168"/>
      <c r="X72" s="168"/>
      <c r="Y72" s="168"/>
      <c r="Z72" s="168"/>
      <c r="AA72" s="168"/>
      <c r="AB72" s="168"/>
      <c r="AC72" s="168"/>
    </row>
    <row r="73" spans="1:29" s="169" customFormat="1" ht="48.9" customHeight="1" x14ac:dyDescent="0.25">
      <c r="A73" s="166"/>
      <c r="B73" s="170" t="str">
        <f>CONCATENATE(LEFT($B$65,5),'Doc Review '!D92)</f>
        <v>P 7. h.</v>
      </c>
      <c r="C73" s="165" t="str">
        <f>'Doc Review '!E92</f>
        <v>Does supplier have a staffing plan to manage product launch (including support at Lear plant)?</v>
      </c>
      <c r="D73" s="171" t="str">
        <f>IF(OR('Doc Review '!B92="",'Doc Review '!B92=2),"",'Doc Review '!B92)</f>
        <v/>
      </c>
      <c r="E73" s="172" t="str">
        <f t="shared" si="1"/>
        <v/>
      </c>
      <c r="F73" s="207"/>
      <c r="G73" s="211"/>
      <c r="H73" s="208"/>
      <c r="I73" s="208"/>
      <c r="J73" s="208"/>
      <c r="K73" s="208"/>
      <c r="L73" s="208"/>
      <c r="M73" s="208"/>
      <c r="N73" s="209">
        <f>'Review Notes'!B186</f>
        <v>0</v>
      </c>
      <c r="O73" s="167"/>
      <c r="P73" s="218"/>
      <c r="Q73" s="168"/>
      <c r="R73" s="168"/>
      <c r="S73" s="168"/>
      <c r="T73" s="168"/>
      <c r="U73" s="168"/>
      <c r="V73" s="168"/>
      <c r="W73" s="168"/>
      <c r="X73" s="168"/>
      <c r="Y73" s="168"/>
      <c r="Z73" s="168"/>
      <c r="AA73" s="168"/>
      <c r="AB73" s="168"/>
      <c r="AC73" s="168"/>
    </row>
    <row r="74" spans="1:29" s="169" customFormat="1" ht="48.9" customHeight="1" x14ac:dyDescent="0.25">
      <c r="A74" s="166"/>
      <c r="B74" s="170" t="str">
        <f>CONCATENATE(LEFT($B$65,5),'Doc Review '!D93)</f>
        <v>P 7. i.</v>
      </c>
      <c r="C74" s="165" t="str">
        <f>'Doc Review '!E93</f>
        <v xml:space="preserve">Is there a designated team for the program?  </v>
      </c>
      <c r="D74" s="171" t="str">
        <f>IF(OR('Doc Review '!B93="",'Doc Review '!B93=2),"",'Doc Review '!B93)</f>
        <v/>
      </c>
      <c r="E74" s="172" t="str">
        <f t="shared" si="1"/>
        <v/>
      </c>
      <c r="F74" s="207"/>
      <c r="G74" s="211"/>
      <c r="H74" s="208"/>
      <c r="I74" s="208"/>
      <c r="J74" s="208"/>
      <c r="K74" s="208"/>
      <c r="L74" s="208"/>
      <c r="M74" s="208"/>
      <c r="N74" s="209">
        <f>'Review Notes'!B189</f>
        <v>0</v>
      </c>
      <c r="O74" s="167"/>
      <c r="P74" s="218"/>
      <c r="Q74" s="168"/>
      <c r="R74" s="168"/>
      <c r="S74" s="168"/>
      <c r="T74" s="168"/>
      <c r="U74" s="168"/>
      <c r="V74" s="168"/>
      <c r="W74" s="168"/>
      <c r="X74" s="168"/>
      <c r="Y74" s="168"/>
      <c r="Z74" s="168"/>
      <c r="AA74" s="168"/>
      <c r="AB74" s="168"/>
      <c r="AC74" s="168"/>
    </row>
    <row r="75" spans="1:29" s="169" customFormat="1" ht="48.9" customHeight="1" x14ac:dyDescent="0.25">
      <c r="A75" s="166"/>
      <c r="B75" s="170" t="str">
        <f>CONCATENATE(LEFT($B$65,5),'Doc Review '!D94)</f>
        <v>P 7. j.</v>
      </c>
      <c r="C75" s="165" t="str">
        <f>'Doc Review '!E94</f>
        <v>Are sufficient technical employees available to accommodate all aspects of product design and mfg?</v>
      </c>
      <c r="D75" s="171" t="str">
        <f>IF(OR('Doc Review '!B94="",'Doc Review '!B94=2),"",'Doc Review '!B94)</f>
        <v/>
      </c>
      <c r="E75" s="172" t="str">
        <f t="shared" si="1"/>
        <v/>
      </c>
      <c r="F75" s="207"/>
      <c r="G75" s="211"/>
      <c r="H75" s="208"/>
      <c r="I75" s="208"/>
      <c r="J75" s="208"/>
      <c r="K75" s="208"/>
      <c r="L75" s="208"/>
      <c r="M75" s="208"/>
      <c r="N75" s="209">
        <f>'Review Notes'!B192</f>
        <v>0</v>
      </c>
      <c r="O75" s="167"/>
      <c r="P75" s="218"/>
      <c r="Q75" s="168"/>
      <c r="R75" s="168"/>
      <c r="S75" s="168"/>
      <c r="T75" s="168"/>
      <c r="U75" s="168"/>
      <c r="V75" s="168"/>
      <c r="W75" s="168"/>
      <c r="X75" s="168"/>
      <c r="Y75" s="168"/>
      <c r="Z75" s="168"/>
      <c r="AA75" s="168"/>
      <c r="AB75" s="168"/>
      <c r="AC75" s="168"/>
    </row>
    <row r="76" spans="1:29" s="169" customFormat="1" ht="48.9" customHeight="1" x14ac:dyDescent="0.25">
      <c r="A76" s="166"/>
      <c r="B76" s="170" t="str">
        <f>CONCATENATE(LEFT($B$65,5),'Doc Review '!D95)</f>
        <v>P 7. k.</v>
      </c>
      <c r="C76" s="165" t="str">
        <f>'Doc Review '!E95</f>
        <v xml:space="preserve">Does the supplier have an employment plan for launch? </v>
      </c>
      <c r="D76" s="171" t="str">
        <f>IF(OR('Doc Review '!B95="",'Doc Review '!B95=2),"",'Doc Review '!B95)</f>
        <v/>
      </c>
      <c r="E76" s="172" t="str">
        <f t="shared" si="1"/>
        <v/>
      </c>
      <c r="F76" s="207"/>
      <c r="G76" s="211"/>
      <c r="H76" s="208"/>
      <c r="I76" s="208"/>
      <c r="J76" s="208"/>
      <c r="K76" s="208"/>
      <c r="L76" s="208"/>
      <c r="M76" s="208"/>
      <c r="N76" s="209">
        <f>'Review Notes'!B195</f>
        <v>0</v>
      </c>
      <c r="O76" s="167"/>
      <c r="P76" s="218"/>
      <c r="Q76" s="168"/>
      <c r="R76" s="168"/>
      <c r="S76" s="168"/>
      <c r="T76" s="168"/>
      <c r="U76" s="168"/>
      <c r="V76" s="168"/>
      <c r="W76" s="168"/>
      <c r="X76" s="168"/>
      <c r="Y76" s="168"/>
      <c r="Z76" s="168"/>
      <c r="AA76" s="168"/>
      <c r="AB76" s="168"/>
      <c r="AC76" s="168"/>
    </row>
    <row r="77" spans="1:29" x14ac:dyDescent="0.25">
      <c r="A77" s="160"/>
      <c r="B77" s="221" t="str">
        <f>'Doc Review '!A99</f>
        <v>P 8.  PREVENTATIVE MAINTENANCE PLAN:</v>
      </c>
      <c r="C77" s="155"/>
      <c r="D77" s="161"/>
      <c r="E77" s="156"/>
      <c r="F77" s="156"/>
      <c r="G77" s="157"/>
      <c r="H77" s="158"/>
      <c r="I77" s="158"/>
      <c r="J77" s="158"/>
      <c r="K77" s="158"/>
      <c r="L77" s="158"/>
      <c r="M77" s="158"/>
      <c r="N77" s="159"/>
      <c r="O77" s="162"/>
      <c r="P77" s="218"/>
      <c r="Q77" s="168"/>
    </row>
    <row r="78" spans="1:29" s="169" customFormat="1" ht="48.9" customHeight="1" x14ac:dyDescent="0.25">
      <c r="A78" s="166"/>
      <c r="B78" s="170" t="str">
        <f>CONCATENATE(LEFT($B$77,5),'Doc Review '!D100)</f>
        <v>P 8. a.</v>
      </c>
      <c r="C78" s="165" t="str">
        <f>'Doc Review '!E100</f>
        <v xml:space="preserve">Does the Supplier have a documented Preventive Maintenance Program? </v>
      </c>
      <c r="D78" s="171" t="str">
        <f>IF(OR('Doc Review '!B100="",'Doc Review '!B100=2),"",'Doc Review '!B100)</f>
        <v/>
      </c>
      <c r="E78" s="172" t="str">
        <f t="shared" si="1"/>
        <v/>
      </c>
      <c r="F78" s="207"/>
      <c r="G78" s="211"/>
      <c r="H78" s="208"/>
      <c r="I78" s="208"/>
      <c r="J78" s="208"/>
      <c r="K78" s="208"/>
      <c r="L78" s="208"/>
      <c r="M78" s="208"/>
      <c r="N78" s="209">
        <f>'Review Notes'!B198</f>
        <v>0</v>
      </c>
      <c r="O78" s="167"/>
      <c r="P78" s="218"/>
      <c r="Q78" s="168"/>
      <c r="R78" s="168"/>
      <c r="S78" s="168"/>
      <c r="T78" s="168"/>
      <c r="U78" s="168"/>
      <c r="V78" s="168"/>
      <c r="W78" s="168"/>
      <c r="X78" s="168"/>
      <c r="Y78" s="168"/>
      <c r="Z78" s="168"/>
      <c r="AA78" s="168"/>
      <c r="AB78" s="168"/>
      <c r="AC78" s="168"/>
    </row>
    <row r="79" spans="1:29" s="169" customFormat="1" ht="48.9" customHeight="1" x14ac:dyDescent="0.25">
      <c r="A79" s="166"/>
      <c r="B79" s="170" t="str">
        <f>CONCATENATE(LEFT($B$77,5),'Doc Review '!D101)</f>
        <v>P 8. b.</v>
      </c>
      <c r="C79" s="165" t="str">
        <f>'Doc Review '!E101</f>
        <v>Does it include all machinery, tools and auxiliary equipment?</v>
      </c>
      <c r="D79" s="171" t="str">
        <f>IF(OR('Doc Review '!B101="",'Doc Review '!B101=2),"",'Doc Review '!B101)</f>
        <v/>
      </c>
      <c r="E79" s="172" t="str">
        <f t="shared" si="1"/>
        <v/>
      </c>
      <c r="F79" s="207"/>
      <c r="G79" s="211"/>
      <c r="H79" s="208"/>
      <c r="I79" s="208"/>
      <c r="J79" s="208"/>
      <c r="K79" s="208"/>
      <c r="L79" s="208"/>
      <c r="M79" s="208"/>
      <c r="N79" s="209">
        <f>'Review Notes'!B201</f>
        <v>0</v>
      </c>
      <c r="O79" s="167"/>
      <c r="P79" s="218"/>
      <c r="Q79" s="168"/>
      <c r="R79" s="168"/>
      <c r="S79" s="168"/>
      <c r="T79" s="168"/>
      <c r="U79" s="168"/>
      <c r="V79" s="168"/>
      <c r="W79" s="168"/>
      <c r="X79" s="168"/>
      <c r="Y79" s="168"/>
      <c r="Z79" s="168"/>
      <c r="AA79" s="168"/>
      <c r="AB79" s="168"/>
      <c r="AC79" s="168"/>
    </row>
    <row r="80" spans="1:29" s="169" customFormat="1" ht="48.9" customHeight="1" x14ac:dyDescent="0.25">
      <c r="A80" s="166"/>
      <c r="B80" s="170" t="str">
        <f>CONCATENATE(LEFT($B$77,5),'Doc Review '!D102)</f>
        <v>P 8. c.</v>
      </c>
      <c r="C80" s="165" t="str">
        <f>'Doc Review '!E102</f>
        <v xml:space="preserve">Are there sufficient spare parts? </v>
      </c>
      <c r="D80" s="171" t="str">
        <f>IF(OR('Doc Review '!B102="",'Doc Review '!B102=2),"",'Doc Review '!B102)</f>
        <v/>
      </c>
      <c r="E80" s="172" t="str">
        <f t="shared" si="1"/>
        <v/>
      </c>
      <c r="F80" s="207"/>
      <c r="G80" s="211"/>
      <c r="H80" s="208"/>
      <c r="I80" s="208"/>
      <c r="J80" s="208"/>
      <c r="K80" s="208"/>
      <c r="L80" s="208"/>
      <c r="M80" s="208"/>
      <c r="N80" s="209">
        <f>'Review Notes'!B204</f>
        <v>0</v>
      </c>
      <c r="O80" s="167"/>
      <c r="P80" s="218"/>
      <c r="Q80" s="168"/>
      <c r="R80" s="168"/>
      <c r="S80" s="168"/>
      <c r="T80" s="168"/>
      <c r="U80" s="168"/>
      <c r="V80" s="168"/>
      <c r="W80" s="168"/>
      <c r="X80" s="168"/>
      <c r="Y80" s="168"/>
      <c r="Z80" s="168"/>
      <c r="AA80" s="168"/>
      <c r="AB80" s="168"/>
      <c r="AC80" s="168"/>
    </row>
    <row r="81" spans="1:29" x14ac:dyDescent="0.25">
      <c r="A81" s="160"/>
      <c r="B81" s="221" t="str">
        <f>'Doc Review '!A106</f>
        <v>P 9.  MATERIAL INSPECTION / LOT TRACEABILITY:</v>
      </c>
      <c r="C81" s="155"/>
      <c r="D81" s="161"/>
      <c r="E81" s="156"/>
      <c r="F81" s="156"/>
      <c r="G81" s="157"/>
      <c r="H81" s="158"/>
      <c r="I81" s="158"/>
      <c r="J81" s="158"/>
      <c r="K81" s="158"/>
      <c r="L81" s="158"/>
      <c r="M81" s="158"/>
      <c r="N81" s="159"/>
      <c r="O81" s="162"/>
      <c r="P81" s="218"/>
      <c r="Q81" s="168"/>
    </row>
    <row r="82" spans="1:29" s="169" customFormat="1" ht="48.9" customHeight="1" x14ac:dyDescent="0.25">
      <c r="A82" s="166"/>
      <c r="B82" s="170" t="str">
        <f>CONCATENATE(LEFT($B$81,5),'Doc Review '!D107)</f>
        <v>P 9. a.</v>
      </c>
      <c r="C82" s="165" t="str">
        <f>'Doc Review '!E107</f>
        <v xml:space="preserve">Are procedures in place for receiving inspection and for outgoing products? </v>
      </c>
      <c r="D82" s="171" t="str">
        <f>IF(OR('Doc Review '!B107="",'Doc Review '!B107=2),"",'Doc Review '!B107)</f>
        <v/>
      </c>
      <c r="E82" s="172" t="str">
        <f t="shared" si="1"/>
        <v/>
      </c>
      <c r="F82" s="207"/>
      <c r="G82" s="211"/>
      <c r="H82" s="208"/>
      <c r="I82" s="208"/>
      <c r="J82" s="208"/>
      <c r="K82" s="208"/>
      <c r="L82" s="208"/>
      <c r="M82" s="208"/>
      <c r="N82" s="209">
        <f>'Review Notes'!B207</f>
        <v>0</v>
      </c>
      <c r="O82" s="167"/>
      <c r="P82" s="218"/>
      <c r="Q82" s="168"/>
      <c r="R82" s="168"/>
      <c r="S82" s="168"/>
      <c r="T82" s="168"/>
      <c r="U82" s="168"/>
      <c r="V82" s="168"/>
      <c r="W82" s="168"/>
      <c r="X82" s="168"/>
      <c r="Y82" s="168"/>
      <c r="Z82" s="168"/>
      <c r="AA82" s="168"/>
      <c r="AB82" s="168"/>
      <c r="AC82" s="168"/>
    </row>
    <row r="83" spans="1:29" s="169" customFormat="1" ht="48.9" customHeight="1" x14ac:dyDescent="0.25">
      <c r="A83" s="166"/>
      <c r="B83" s="170" t="str">
        <f>CONCATENATE(LEFT($B$81,5),'Doc Review '!D108)</f>
        <v>P 9. b.</v>
      </c>
      <c r="C83" s="165" t="str">
        <f>'Doc Review '!E108</f>
        <v xml:space="preserve">Do the procedures include sampling plans? </v>
      </c>
      <c r="D83" s="171" t="str">
        <f>IF(OR('Doc Review '!B108="",'Doc Review '!B108=2),"",'Doc Review '!B108)</f>
        <v/>
      </c>
      <c r="E83" s="172" t="str">
        <f t="shared" si="1"/>
        <v/>
      </c>
      <c r="F83" s="207"/>
      <c r="G83" s="211"/>
      <c r="H83" s="208"/>
      <c r="I83" s="208"/>
      <c r="J83" s="208"/>
      <c r="K83" s="208"/>
      <c r="L83" s="208"/>
      <c r="M83" s="208"/>
      <c r="N83" s="209">
        <f>'Review Notes'!B210</f>
        <v>0</v>
      </c>
      <c r="O83" s="167"/>
      <c r="P83" s="218"/>
      <c r="Q83" s="168"/>
      <c r="R83" s="168"/>
      <c r="S83" s="168"/>
      <c r="T83" s="168"/>
      <c r="U83" s="168"/>
      <c r="V83" s="168"/>
      <c r="W83" s="168"/>
      <c r="X83" s="168"/>
      <c r="Y83" s="168"/>
      <c r="Z83" s="168"/>
      <c r="AA83" s="168"/>
      <c r="AB83" s="168"/>
      <c r="AC83" s="168"/>
    </row>
    <row r="84" spans="1:29" s="169" customFormat="1" ht="48.9" customHeight="1" x14ac:dyDescent="0.25">
      <c r="A84" s="166"/>
      <c r="B84" s="170" t="str">
        <f>CONCATENATE(LEFT($B$81,5),'Doc Review '!D109)</f>
        <v>P 9. c.</v>
      </c>
      <c r="C84" s="165" t="str">
        <f>'Doc Review '!E109</f>
        <v xml:space="preserve">Does the supplier have a raw material requirement system in place? </v>
      </c>
      <c r="D84" s="171" t="str">
        <f>IF(OR('Doc Review '!B109="",'Doc Review '!B109=2),"",'Doc Review '!B109)</f>
        <v/>
      </c>
      <c r="E84" s="172" t="str">
        <f t="shared" si="1"/>
        <v/>
      </c>
      <c r="F84" s="207"/>
      <c r="G84" s="211"/>
      <c r="H84" s="208"/>
      <c r="I84" s="208"/>
      <c r="J84" s="208"/>
      <c r="K84" s="208"/>
      <c r="L84" s="208"/>
      <c r="M84" s="208"/>
      <c r="N84" s="209">
        <f>'Review Notes'!B213</f>
        <v>0</v>
      </c>
      <c r="O84" s="167"/>
      <c r="P84" s="218"/>
      <c r="Q84" s="168"/>
      <c r="R84" s="168"/>
      <c r="S84" s="168"/>
      <c r="T84" s="168"/>
      <c r="U84" s="168"/>
      <c r="V84" s="168"/>
      <c r="W84" s="168"/>
      <c r="X84" s="168"/>
      <c r="Y84" s="168"/>
      <c r="Z84" s="168"/>
      <c r="AA84" s="168"/>
      <c r="AB84" s="168"/>
      <c r="AC84" s="168"/>
    </row>
    <row r="85" spans="1:29" s="169" customFormat="1" ht="48.9" customHeight="1" x14ac:dyDescent="0.25">
      <c r="A85" s="166"/>
      <c r="B85" s="170" t="str">
        <f>CONCATENATE(LEFT($B$81,5),'Doc Review '!D110)</f>
        <v>P 9. d.</v>
      </c>
      <c r="C85" s="165" t="str">
        <f>'Doc Review '!E110</f>
        <v xml:space="preserve">Does the supplier have a finished goods inventory plan in place?  </v>
      </c>
      <c r="D85" s="171" t="str">
        <f>IF(OR('Doc Review '!B110="",'Doc Review '!B110=2),"",'Doc Review '!B110)</f>
        <v/>
      </c>
      <c r="E85" s="172" t="str">
        <f t="shared" si="1"/>
        <v/>
      </c>
      <c r="F85" s="207"/>
      <c r="G85" s="211"/>
      <c r="H85" s="208"/>
      <c r="I85" s="208"/>
      <c r="J85" s="208"/>
      <c r="K85" s="208"/>
      <c r="L85" s="208"/>
      <c r="M85" s="208"/>
      <c r="N85" s="209">
        <f>'Review Notes'!B216</f>
        <v>0</v>
      </c>
      <c r="O85" s="167"/>
      <c r="P85" s="218"/>
      <c r="Q85" s="168"/>
      <c r="R85" s="168"/>
      <c r="S85" s="168"/>
      <c r="T85" s="168"/>
      <c r="U85" s="168"/>
      <c r="V85" s="168"/>
      <c r="W85" s="168"/>
      <c r="X85" s="168"/>
      <c r="Y85" s="168"/>
      <c r="Z85" s="168"/>
      <c r="AA85" s="168"/>
      <c r="AB85" s="168"/>
      <c r="AC85" s="168"/>
    </row>
    <row r="86" spans="1:29" s="169" customFormat="1" ht="48.9" customHeight="1" x14ac:dyDescent="0.25">
      <c r="A86" s="166"/>
      <c r="B86" s="170" t="str">
        <f>CONCATENATE(LEFT($B$81,5),'Doc Review '!D111)</f>
        <v>P 9. e.</v>
      </c>
      <c r="C86" s="165" t="str">
        <f>'Doc Review '!E111</f>
        <v xml:space="preserve">Does the supplier have a material procurement launch plan?  </v>
      </c>
      <c r="D86" s="171" t="str">
        <f>IF(OR('Doc Review '!B111="",'Doc Review '!B111=2),"",'Doc Review '!B111)</f>
        <v/>
      </c>
      <c r="E86" s="172" t="str">
        <f t="shared" si="1"/>
        <v/>
      </c>
      <c r="F86" s="207"/>
      <c r="G86" s="211"/>
      <c r="H86" s="208"/>
      <c r="I86" s="208"/>
      <c r="J86" s="208"/>
      <c r="K86" s="208"/>
      <c r="L86" s="208"/>
      <c r="M86" s="208"/>
      <c r="N86" s="209">
        <f>'Review Notes'!B219</f>
        <v>0</v>
      </c>
      <c r="O86" s="167"/>
      <c r="P86" s="218"/>
      <c r="Q86" s="168"/>
      <c r="R86" s="168"/>
      <c r="S86" s="168"/>
      <c r="T86" s="168"/>
      <c r="U86" s="168"/>
      <c r="V86" s="168"/>
      <c r="W86" s="168"/>
      <c r="X86" s="168"/>
      <c r="Y86" s="168"/>
      <c r="Z86" s="168"/>
      <c r="AA86" s="168"/>
      <c r="AB86" s="168"/>
      <c r="AC86" s="168"/>
    </row>
    <row r="87" spans="1:29" x14ac:dyDescent="0.25">
      <c r="A87" s="160"/>
      <c r="B87" s="221" t="str">
        <f>'Doc Review '!A115</f>
        <v>P 10.  CAPACITY STUDIES / PRODUCTION TRIAL RUN:</v>
      </c>
      <c r="C87" s="155"/>
      <c r="D87" s="161"/>
      <c r="E87" s="156"/>
      <c r="F87" s="156"/>
      <c r="G87" s="157"/>
      <c r="H87" s="158"/>
      <c r="I87" s="158"/>
      <c r="J87" s="158"/>
      <c r="K87" s="158"/>
      <c r="L87" s="158"/>
      <c r="M87" s="158"/>
      <c r="N87" s="159"/>
      <c r="O87" s="162"/>
      <c r="P87" s="218"/>
      <c r="Q87" s="168"/>
    </row>
    <row r="88" spans="1:29" s="169" customFormat="1" ht="48.9" customHeight="1" x14ac:dyDescent="0.25">
      <c r="A88" s="166"/>
      <c r="B88" s="170" t="str">
        <f>CONCATENATE(LEFT($B$87,5),'Doc Review '!D116)</f>
        <v>P 10.a.</v>
      </c>
      <c r="C88" s="165" t="str">
        <f>'Doc Review '!E116</f>
        <v xml:space="preserve">Has initial process study been complete?  </v>
      </c>
      <c r="D88" s="171" t="str">
        <f>IF(OR('Doc Review '!B116="",'Doc Review '!B116=2),"",'Doc Review '!B116)</f>
        <v/>
      </c>
      <c r="E88" s="172" t="str">
        <f t="shared" si="1"/>
        <v/>
      </c>
      <c r="F88" s="207"/>
      <c r="G88" s="211"/>
      <c r="H88" s="208"/>
      <c r="I88" s="208"/>
      <c r="J88" s="208"/>
      <c r="K88" s="208"/>
      <c r="L88" s="208"/>
      <c r="M88" s="208"/>
      <c r="N88" s="209">
        <f>'Review Notes'!B222</f>
        <v>0</v>
      </c>
      <c r="O88" s="167"/>
      <c r="P88" s="218"/>
      <c r="Q88" s="168"/>
      <c r="R88" s="168"/>
      <c r="S88" s="168"/>
      <c r="T88" s="168"/>
      <c r="U88" s="168"/>
      <c r="V88" s="168"/>
      <c r="W88" s="168"/>
      <c r="X88" s="168"/>
      <c r="Y88" s="168"/>
      <c r="Z88" s="168"/>
      <c r="AA88" s="168"/>
      <c r="AB88" s="168"/>
      <c r="AC88" s="168"/>
    </row>
    <row r="89" spans="1:29" s="169" customFormat="1" ht="48.9" customHeight="1" x14ac:dyDescent="0.25">
      <c r="A89" s="166"/>
      <c r="B89" s="170" t="str">
        <f>CONCATENATE(LEFT($B$87,5),'Doc Review '!D117)</f>
        <v>P 10.b.</v>
      </c>
      <c r="C89" s="165" t="str">
        <f>'Doc Review '!E117</f>
        <v xml:space="preserve">Have bottlenecks been identified and addressed?  </v>
      </c>
      <c r="D89" s="171" t="str">
        <f>IF(OR('Doc Review '!B117="",'Doc Review '!B117=2),"",'Doc Review '!B117)</f>
        <v/>
      </c>
      <c r="E89" s="172" t="str">
        <f t="shared" si="1"/>
        <v/>
      </c>
      <c r="F89" s="207"/>
      <c r="G89" s="211"/>
      <c r="H89" s="208"/>
      <c r="I89" s="208"/>
      <c r="J89" s="208"/>
      <c r="K89" s="208"/>
      <c r="L89" s="208"/>
      <c r="M89" s="208"/>
      <c r="N89" s="209">
        <f>'Review Notes'!B225</f>
        <v>0</v>
      </c>
      <c r="O89" s="167"/>
      <c r="P89" s="218"/>
      <c r="Q89" s="168"/>
      <c r="R89" s="168"/>
      <c r="S89" s="168"/>
      <c r="T89" s="168"/>
      <c r="U89" s="168"/>
      <c r="V89" s="168"/>
      <c r="W89" s="168"/>
      <c r="X89" s="168"/>
      <c r="Y89" s="168"/>
      <c r="Z89" s="168"/>
      <c r="AA89" s="168"/>
      <c r="AB89" s="168"/>
      <c r="AC89" s="168"/>
    </row>
    <row r="90" spans="1:29" s="169" customFormat="1" ht="48.9" customHeight="1" x14ac:dyDescent="0.25">
      <c r="A90" s="166"/>
      <c r="B90" s="170" t="str">
        <f>CONCATENATE(LEFT($B$87,5),'Doc Review '!D118)</f>
        <v>P 10.c.</v>
      </c>
      <c r="C90" s="165" t="str">
        <f>'Doc Review '!E118</f>
        <v>Did Production Trial Run / Line Speed demonstration include simulated broadcast of requirements?</v>
      </c>
      <c r="D90" s="171" t="str">
        <f>IF(OR('Doc Review '!B118="",'Doc Review '!B118=2),"",'Doc Review '!B118)</f>
        <v/>
      </c>
      <c r="E90" s="172" t="str">
        <f t="shared" si="1"/>
        <v/>
      </c>
      <c r="F90" s="207"/>
      <c r="G90" s="211"/>
      <c r="H90" s="208"/>
      <c r="I90" s="208"/>
      <c r="J90" s="208"/>
      <c r="K90" s="208"/>
      <c r="L90" s="208"/>
      <c r="M90" s="208"/>
      <c r="N90" s="209">
        <f>'Review Notes'!B228</f>
        <v>0</v>
      </c>
      <c r="O90" s="167"/>
      <c r="P90" s="218"/>
      <c r="Q90" s="168"/>
      <c r="R90" s="168"/>
      <c r="S90" s="168"/>
      <c r="T90" s="168"/>
      <c r="U90" s="168"/>
      <c r="V90" s="168"/>
      <c r="W90" s="168"/>
      <c r="X90" s="168"/>
      <c r="Y90" s="168"/>
      <c r="Z90" s="168"/>
      <c r="AA90" s="168"/>
      <c r="AB90" s="168"/>
      <c r="AC90" s="168"/>
    </row>
    <row r="91" spans="1:29" s="169" customFormat="1" ht="48.9" customHeight="1" x14ac:dyDescent="0.25">
      <c r="A91" s="166"/>
      <c r="B91" s="170" t="str">
        <f>CONCATENATE(LEFT($B$87,5),'Doc Review '!D119)</f>
        <v>P 10.d.</v>
      </c>
      <c r="C91" s="165" t="str">
        <f>'Doc Review '!E119</f>
        <v xml:space="preserve">Is there adequate capacity to produce product?  </v>
      </c>
      <c r="D91" s="171" t="str">
        <f>IF(OR('Doc Review '!B119="",'Doc Review '!B119=2),"",'Doc Review '!B119)</f>
        <v/>
      </c>
      <c r="E91" s="172" t="str">
        <f t="shared" si="1"/>
        <v/>
      </c>
      <c r="F91" s="207"/>
      <c r="G91" s="211"/>
      <c r="H91" s="208"/>
      <c r="I91" s="208"/>
      <c r="J91" s="208"/>
      <c r="K91" s="208"/>
      <c r="L91" s="208"/>
      <c r="M91" s="208"/>
      <c r="N91" s="209">
        <f>'Review Notes'!B231</f>
        <v>0</v>
      </c>
      <c r="O91" s="167"/>
      <c r="P91" s="218"/>
      <c r="Q91" s="168"/>
      <c r="R91" s="168"/>
      <c r="S91" s="168"/>
      <c r="T91" s="168"/>
      <c r="U91" s="168"/>
      <c r="V91" s="168"/>
      <c r="W91" s="168"/>
      <c r="X91" s="168"/>
      <c r="Y91" s="168"/>
      <c r="Z91" s="168"/>
      <c r="AA91" s="168"/>
      <c r="AB91" s="168"/>
      <c r="AC91" s="168"/>
    </row>
    <row r="92" spans="1:29" x14ac:dyDescent="0.25">
      <c r="A92" s="160"/>
      <c r="B92" s="221" t="str">
        <f>'Doc Review '!A123</f>
        <v>P 11.  ERROR / MISTAKE PROOFING:</v>
      </c>
      <c r="C92" s="155"/>
      <c r="D92" s="161"/>
      <c r="E92" s="156"/>
      <c r="F92" s="156"/>
      <c r="G92" s="157"/>
      <c r="H92" s="158"/>
      <c r="I92" s="158"/>
      <c r="J92" s="158"/>
      <c r="K92" s="158"/>
      <c r="L92" s="158"/>
      <c r="M92" s="158"/>
      <c r="N92" s="159"/>
      <c r="O92" s="162"/>
      <c r="P92" s="218"/>
      <c r="Q92" s="168"/>
    </row>
    <row r="93" spans="1:29" s="169" customFormat="1" ht="48.9" customHeight="1" x14ac:dyDescent="0.25">
      <c r="A93" s="166"/>
      <c r="B93" s="170" t="str">
        <f>CONCATENATE(LEFT($B$92,5),'Doc Review '!D124)</f>
        <v>P 11.a.</v>
      </c>
      <c r="C93" s="165" t="str">
        <f>'Doc Review '!E124</f>
        <v>Is there mistake proofing mechanisms in the production process?</v>
      </c>
      <c r="D93" s="171" t="str">
        <f>IF(OR('Doc Review '!B124="",'Doc Review '!B124=2),"",'Doc Review '!B124)</f>
        <v/>
      </c>
      <c r="E93" s="172" t="str">
        <f t="shared" si="1"/>
        <v/>
      </c>
      <c r="F93" s="207"/>
      <c r="G93" s="211"/>
      <c r="H93" s="208"/>
      <c r="I93" s="208"/>
      <c r="J93" s="208"/>
      <c r="K93" s="208"/>
      <c r="L93" s="208"/>
      <c r="M93" s="208"/>
      <c r="N93" s="209">
        <f>'Review Notes'!B234</f>
        <v>0</v>
      </c>
      <c r="O93" s="167"/>
      <c r="P93" s="218"/>
      <c r="Q93" s="168"/>
      <c r="R93" s="168"/>
      <c r="S93" s="168"/>
      <c r="T93" s="168"/>
      <c r="U93" s="168"/>
      <c r="V93" s="168"/>
      <c r="W93" s="168"/>
      <c r="X93" s="168"/>
      <c r="Y93" s="168"/>
      <c r="Z93" s="168"/>
      <c r="AA93" s="168"/>
      <c r="AB93" s="168"/>
      <c r="AC93" s="168"/>
    </row>
    <row r="94" spans="1:29" s="169" customFormat="1" ht="48.9" customHeight="1" x14ac:dyDescent="0.25">
      <c r="A94" s="166"/>
      <c r="B94" s="170" t="str">
        <f>CONCATENATE(LEFT($B$92,5),'Doc Review '!D125)</f>
        <v>P 11.b.</v>
      </c>
      <c r="C94" s="165" t="str">
        <f>'Doc Review '!E125</f>
        <v>Verify all mistake proofing is operational and functioning properly.  Note mistake proofing methods.</v>
      </c>
      <c r="D94" s="171" t="str">
        <f>IF(OR('Doc Review '!B125="",'Doc Review '!B125=2),"",'Doc Review '!B125)</f>
        <v/>
      </c>
      <c r="E94" s="172" t="str">
        <f t="shared" si="1"/>
        <v/>
      </c>
      <c r="F94" s="207"/>
      <c r="G94" s="211"/>
      <c r="H94" s="208"/>
      <c r="I94" s="208"/>
      <c r="J94" s="208"/>
      <c r="K94" s="208"/>
      <c r="L94" s="208"/>
      <c r="M94" s="208"/>
      <c r="N94" s="209">
        <f>'Review Notes'!B237</f>
        <v>0</v>
      </c>
      <c r="O94" s="167"/>
      <c r="P94" s="218"/>
      <c r="Q94" s="168"/>
      <c r="R94" s="168"/>
      <c r="S94" s="168"/>
      <c r="T94" s="168"/>
      <c r="U94" s="168"/>
      <c r="V94" s="168"/>
      <c r="W94" s="168"/>
      <c r="X94" s="168"/>
      <c r="Y94" s="168"/>
      <c r="Z94" s="168"/>
      <c r="AA94" s="168"/>
      <c r="AB94" s="168"/>
      <c r="AC94" s="168"/>
    </row>
    <row r="95" spans="1:29" s="169" customFormat="1" ht="48.9" customHeight="1" x14ac:dyDescent="0.25">
      <c r="A95" s="166"/>
      <c r="B95" s="170" t="str">
        <f>CONCATENATE(LEFT($B$92,5),'Doc Review '!D126)</f>
        <v>P 11.c.</v>
      </c>
      <c r="C95" s="165" t="str">
        <f>'Doc Review '!E126</f>
        <v xml:space="preserve">Verify that operators can not override a mistake proofing system.  </v>
      </c>
      <c r="D95" s="171" t="str">
        <f>IF(OR('Doc Review '!B126="",'Doc Review '!B126=2),"",'Doc Review '!B126)</f>
        <v/>
      </c>
      <c r="E95" s="172" t="str">
        <f t="shared" si="1"/>
        <v/>
      </c>
      <c r="F95" s="207"/>
      <c r="G95" s="211"/>
      <c r="H95" s="208"/>
      <c r="I95" s="208"/>
      <c r="J95" s="208"/>
      <c r="K95" s="208"/>
      <c r="L95" s="208"/>
      <c r="M95" s="208"/>
      <c r="N95" s="209">
        <f>'Review Notes'!B240</f>
        <v>0</v>
      </c>
      <c r="O95" s="167"/>
      <c r="P95" s="218"/>
      <c r="Q95" s="168"/>
      <c r="R95" s="168"/>
      <c r="S95" s="168"/>
      <c r="T95" s="168"/>
      <c r="U95" s="168"/>
      <c r="V95" s="168"/>
      <c r="W95" s="168"/>
      <c r="X95" s="168"/>
      <c r="Y95" s="168"/>
      <c r="Z95" s="168"/>
      <c r="AA95" s="168"/>
      <c r="AB95" s="168"/>
      <c r="AC95" s="168"/>
    </row>
    <row r="96" spans="1:29" x14ac:dyDescent="0.25">
      <c r="A96" s="160"/>
      <c r="B96" s="221" t="str">
        <f>'Doc Review '!A130</f>
        <v>P 12.  CHECK FIXTURES:</v>
      </c>
      <c r="C96" s="155"/>
      <c r="D96" s="161"/>
      <c r="E96" s="156"/>
      <c r="F96" s="156"/>
      <c r="G96" s="157"/>
      <c r="H96" s="158"/>
      <c r="I96" s="158"/>
      <c r="J96" s="158"/>
      <c r="K96" s="158"/>
      <c r="L96" s="158"/>
      <c r="M96" s="158"/>
      <c r="N96" s="159"/>
      <c r="O96" s="162"/>
      <c r="P96" s="218"/>
      <c r="Q96" s="168"/>
    </row>
    <row r="97" spans="1:29" s="169" customFormat="1" ht="48.9" customHeight="1" x14ac:dyDescent="0.25">
      <c r="A97" s="166"/>
      <c r="B97" s="170" t="str">
        <f>CONCATENATE(LEFT($B$96,5),'Doc Review '!D131)</f>
        <v>P 12.a.</v>
      </c>
      <c r="C97" s="165" t="str">
        <f>'Doc Review '!E131</f>
        <v>Have all checking fixtures been certified, prior to performing Gage R&amp;R?</v>
      </c>
      <c r="D97" s="171" t="str">
        <f>IF(OR('Doc Review '!B131="",'Doc Review '!B131=2),"",'Doc Review '!B131)</f>
        <v/>
      </c>
      <c r="E97" s="172" t="str">
        <f t="shared" ref="E97:E147" si="2">IF(D97=1,SUM($N$4+$H$5),IF(D97=0,SUM($N$4+$H$6),""))</f>
        <v/>
      </c>
      <c r="F97" s="207"/>
      <c r="G97" s="211"/>
      <c r="H97" s="208"/>
      <c r="I97" s="208"/>
      <c r="J97" s="208"/>
      <c r="K97" s="208"/>
      <c r="L97" s="208"/>
      <c r="M97" s="208"/>
      <c r="N97" s="209">
        <f>'Review Notes'!B243</f>
        <v>0</v>
      </c>
      <c r="O97" s="167"/>
      <c r="P97" s="218"/>
      <c r="Q97" s="168"/>
      <c r="R97" s="168"/>
      <c r="S97" s="168"/>
      <c r="T97" s="168"/>
      <c r="U97" s="168"/>
      <c r="V97" s="168"/>
      <c r="W97" s="168"/>
      <c r="X97" s="168"/>
      <c r="Y97" s="168"/>
      <c r="Z97" s="168"/>
      <c r="AA97" s="168"/>
      <c r="AB97" s="168"/>
      <c r="AC97" s="168"/>
    </row>
    <row r="98" spans="1:29" s="169" customFormat="1" ht="48.9" customHeight="1" x14ac:dyDescent="0.25">
      <c r="A98" s="166"/>
      <c r="B98" s="170" t="str">
        <f>CONCATENATE(LEFT($B$96,5),'Doc Review '!D132)</f>
        <v>P 12.b.</v>
      </c>
      <c r="C98" s="165" t="str">
        <f>'Doc Review '!E132</f>
        <v>Are the checking fixtures near the production process?</v>
      </c>
      <c r="D98" s="171" t="str">
        <f>IF(OR('Doc Review '!B132="",'Doc Review '!B132=2),"",'Doc Review '!B132)</f>
        <v/>
      </c>
      <c r="E98" s="172" t="str">
        <f t="shared" si="2"/>
        <v/>
      </c>
      <c r="F98" s="207"/>
      <c r="G98" s="211"/>
      <c r="H98" s="208"/>
      <c r="I98" s="208"/>
      <c r="J98" s="208"/>
      <c r="K98" s="208"/>
      <c r="L98" s="208"/>
      <c r="M98" s="208"/>
      <c r="N98" s="209">
        <f>'Review Notes'!B246</f>
        <v>0</v>
      </c>
      <c r="O98" s="167"/>
      <c r="P98" s="218"/>
      <c r="Q98" s="168"/>
      <c r="R98" s="168"/>
      <c r="S98" s="168"/>
      <c r="T98" s="168"/>
      <c r="U98" s="168"/>
      <c r="V98" s="168"/>
      <c r="W98" s="168"/>
      <c r="X98" s="168"/>
      <c r="Y98" s="168"/>
      <c r="Z98" s="168"/>
      <c r="AA98" s="168"/>
      <c r="AB98" s="168"/>
      <c r="AC98" s="168"/>
    </row>
    <row r="99" spans="1:29" s="169" customFormat="1" ht="48.9" customHeight="1" x14ac:dyDescent="0.25">
      <c r="A99" s="166"/>
      <c r="B99" s="170" t="str">
        <f>CONCATENATE(LEFT($B$96,5),'Doc Review '!D133)</f>
        <v>P 12.c.</v>
      </c>
      <c r="C99" s="165" t="str">
        <f>'Doc Review '!E133</f>
        <v>If not, is certified inspection documentation maintained and current?</v>
      </c>
      <c r="D99" s="171" t="str">
        <f>IF(OR('Doc Review '!B133="",'Doc Review '!B133=2),"",'Doc Review '!B133)</f>
        <v/>
      </c>
      <c r="E99" s="172" t="str">
        <f t="shared" si="2"/>
        <v/>
      </c>
      <c r="F99" s="207"/>
      <c r="G99" s="211"/>
      <c r="H99" s="208"/>
      <c r="I99" s="208"/>
      <c r="J99" s="208"/>
      <c r="K99" s="208"/>
      <c r="L99" s="208"/>
      <c r="M99" s="208"/>
      <c r="N99" s="209">
        <f>'Review Notes'!B249</f>
        <v>0</v>
      </c>
      <c r="O99" s="167"/>
      <c r="P99" s="218"/>
      <c r="Q99" s="168"/>
      <c r="R99" s="168"/>
      <c r="S99" s="168"/>
      <c r="T99" s="168"/>
      <c r="U99" s="168"/>
      <c r="V99" s="168"/>
      <c r="W99" s="168"/>
      <c r="X99" s="168"/>
      <c r="Y99" s="168"/>
      <c r="Z99" s="168"/>
      <c r="AA99" s="168"/>
      <c r="AB99" s="168"/>
      <c r="AC99" s="168"/>
    </row>
    <row r="100" spans="1:29" s="169" customFormat="1" ht="48.9" customHeight="1" x14ac:dyDescent="0.25">
      <c r="A100" s="166"/>
      <c r="B100" s="170" t="str">
        <f>CONCATENATE(LEFT($B$96,5),'Doc Review '!D134)</f>
        <v>P 12.d.</v>
      </c>
      <c r="C100" s="165" t="str">
        <f>'Doc Review '!E134</f>
        <v>Do the instructions adequately describe use of the fixture?</v>
      </c>
      <c r="D100" s="171" t="str">
        <f>IF(OR('Doc Review '!B134="",'Doc Review '!B134=2),"",'Doc Review '!B134)</f>
        <v/>
      </c>
      <c r="E100" s="172" t="str">
        <f t="shared" si="2"/>
        <v/>
      </c>
      <c r="F100" s="207"/>
      <c r="G100" s="211"/>
      <c r="H100" s="208"/>
      <c r="I100" s="208"/>
      <c r="J100" s="208"/>
      <c r="K100" s="208"/>
      <c r="L100" s="208"/>
      <c r="M100" s="208"/>
      <c r="N100" s="209">
        <f>'Review Notes'!B252</f>
        <v>0</v>
      </c>
      <c r="O100" s="167"/>
      <c r="P100" s="218"/>
      <c r="Q100" s="168"/>
      <c r="R100" s="168"/>
      <c r="S100" s="168"/>
      <c r="T100" s="168"/>
      <c r="U100" s="168"/>
      <c r="V100" s="168"/>
      <c r="W100" s="168"/>
      <c r="X100" s="168"/>
      <c r="Y100" s="168"/>
      <c r="Z100" s="168"/>
      <c r="AA100" s="168"/>
      <c r="AB100" s="168"/>
      <c r="AC100" s="168"/>
    </row>
    <row r="101" spans="1:29" s="169" customFormat="1" ht="48.9" customHeight="1" x14ac:dyDescent="0.25">
      <c r="A101" s="166"/>
      <c r="B101" s="170" t="str">
        <f>CONCATENATE(LEFT($B$96,5),'Doc Review '!D135)</f>
        <v>P 12.e.</v>
      </c>
      <c r="C101" s="165" t="str">
        <f>'Doc Review '!E135</f>
        <v xml:space="preserve">Has the supplier issued purchase orders for check fixtures and gages?  </v>
      </c>
      <c r="D101" s="171" t="str">
        <f>IF(OR('Doc Review '!B135="",'Doc Review '!B135=2),"",'Doc Review '!B135)</f>
        <v/>
      </c>
      <c r="E101" s="172" t="str">
        <f t="shared" si="2"/>
        <v/>
      </c>
      <c r="F101" s="207"/>
      <c r="G101" s="211"/>
      <c r="H101" s="208"/>
      <c r="I101" s="208"/>
      <c r="J101" s="208"/>
      <c r="K101" s="208"/>
      <c r="L101" s="208"/>
      <c r="M101" s="208"/>
      <c r="N101" s="209">
        <f>'Review Notes'!B255</f>
        <v>0</v>
      </c>
      <c r="O101" s="167"/>
      <c r="P101" s="218"/>
      <c r="Q101" s="168"/>
      <c r="R101" s="168"/>
      <c r="S101" s="168"/>
      <c r="T101" s="168"/>
      <c r="U101" s="168"/>
      <c r="V101" s="168"/>
      <c r="W101" s="168"/>
      <c r="X101" s="168"/>
      <c r="Y101" s="168"/>
      <c r="Z101" s="168"/>
      <c r="AA101" s="168"/>
      <c r="AB101" s="168"/>
      <c r="AC101" s="168"/>
    </row>
    <row r="102" spans="1:29" s="169" customFormat="1" ht="48.9" customHeight="1" x14ac:dyDescent="0.25">
      <c r="A102" s="166"/>
      <c r="B102" s="170" t="str">
        <f>CONCATENATE(LEFT($B$96,5),'Doc Review '!D136)</f>
        <v>P 12.f.</v>
      </c>
      <c r="C102" s="165" t="str">
        <f>'Doc Review '!E136</f>
        <v xml:space="preserve">Are capability indices the minimum of 1.67 on initial studies or 1.33 on long term studies? </v>
      </c>
      <c r="D102" s="171" t="str">
        <f>IF(OR('Doc Review '!B136="",'Doc Review '!B136=2),"",'Doc Review '!B136)</f>
        <v/>
      </c>
      <c r="E102" s="172" t="str">
        <f t="shared" si="2"/>
        <v/>
      </c>
      <c r="F102" s="207"/>
      <c r="G102" s="211"/>
      <c r="H102" s="208"/>
      <c r="I102" s="208"/>
      <c r="J102" s="208"/>
      <c r="K102" s="208"/>
      <c r="L102" s="208"/>
      <c r="M102" s="208"/>
      <c r="N102" s="209">
        <f>'Review Notes'!B258</f>
        <v>0</v>
      </c>
      <c r="O102" s="167"/>
      <c r="P102" s="218"/>
      <c r="Q102" s="168"/>
      <c r="R102" s="168"/>
      <c r="S102" s="168"/>
      <c r="T102" s="168"/>
      <c r="U102" s="168"/>
      <c r="V102" s="168"/>
      <c r="W102" s="168"/>
      <c r="X102" s="168"/>
      <c r="Y102" s="168"/>
      <c r="Z102" s="168"/>
      <c r="AA102" s="168"/>
      <c r="AB102" s="168"/>
      <c r="AC102" s="168"/>
    </row>
    <row r="103" spans="1:29" x14ac:dyDescent="0.25">
      <c r="A103" s="160"/>
      <c r="B103" s="221" t="str">
        <f>'Doc Review '!A140</f>
        <v>P 13.  PRODUCT SPECIFICATIONS:</v>
      </c>
      <c r="C103" s="155"/>
      <c r="D103" s="161"/>
      <c r="E103" s="156"/>
      <c r="F103" s="156"/>
      <c r="G103" s="157"/>
      <c r="H103" s="158"/>
      <c r="I103" s="158"/>
      <c r="J103" s="158"/>
      <c r="K103" s="158"/>
      <c r="L103" s="158"/>
      <c r="M103" s="158"/>
      <c r="N103" s="159"/>
      <c r="O103" s="162"/>
      <c r="P103" s="218"/>
      <c r="Q103" s="168"/>
    </row>
    <row r="104" spans="1:29" s="169" customFormat="1" ht="48.9" customHeight="1" x14ac:dyDescent="0.25">
      <c r="A104" s="166"/>
      <c r="B104" s="170" t="str">
        <f>CONCATENATE(LEFT($B$103,5),'Doc Review '!D141)</f>
        <v>P 13.a.</v>
      </c>
      <c r="C104" s="165" t="str">
        <f>'Doc Review '!E141</f>
        <v>Verify the actual measurement process.</v>
      </c>
      <c r="D104" s="171" t="str">
        <f>IF(OR('Doc Review '!B141="",'Doc Review '!B141=2),"",'Doc Review '!B141)</f>
        <v/>
      </c>
      <c r="E104" s="172" t="str">
        <f t="shared" si="2"/>
        <v/>
      </c>
      <c r="F104" s="207"/>
      <c r="G104" s="211"/>
      <c r="H104" s="208"/>
      <c r="I104" s="208"/>
      <c r="J104" s="208"/>
      <c r="K104" s="208"/>
      <c r="L104" s="208"/>
      <c r="M104" s="208"/>
      <c r="N104" s="209">
        <f>'Review Notes'!B261</f>
        <v>0</v>
      </c>
      <c r="O104" s="167"/>
      <c r="P104" s="218"/>
      <c r="Q104" s="168"/>
      <c r="R104" s="168"/>
      <c r="S104" s="168"/>
      <c r="T104" s="168"/>
      <c r="U104" s="168"/>
      <c r="V104" s="168"/>
      <c r="W104" s="168"/>
      <c r="X104" s="168"/>
      <c r="Y104" s="168"/>
      <c r="Z104" s="168"/>
      <c r="AA104" s="168"/>
      <c r="AB104" s="168"/>
      <c r="AC104" s="168"/>
    </row>
    <row r="105" spans="1:29" s="169" customFormat="1" ht="48.9" customHeight="1" x14ac:dyDescent="0.25">
      <c r="A105" s="166"/>
      <c r="B105" s="170" t="str">
        <f>CONCATENATE(LEFT($B$103,5),'Doc Review '!D142)</f>
        <v>P 13.b.</v>
      </c>
      <c r="C105" s="165" t="str">
        <f>'Doc Review '!E142</f>
        <v>Is layout report complete and all dimensions within specifications?</v>
      </c>
      <c r="D105" s="171" t="str">
        <f>IF(OR('Doc Review '!B142="",'Doc Review '!B142=2),"",'Doc Review '!B142)</f>
        <v/>
      </c>
      <c r="E105" s="172" t="str">
        <f t="shared" si="2"/>
        <v/>
      </c>
      <c r="F105" s="207"/>
      <c r="G105" s="211"/>
      <c r="H105" s="208"/>
      <c r="I105" s="208"/>
      <c r="J105" s="208"/>
      <c r="K105" s="208"/>
      <c r="L105" s="208"/>
      <c r="M105" s="208"/>
      <c r="N105" s="209">
        <f>'Review Notes'!B264</f>
        <v>0</v>
      </c>
      <c r="O105" s="167"/>
      <c r="P105" s="218"/>
      <c r="Q105" s="168"/>
      <c r="R105" s="168"/>
      <c r="S105" s="168"/>
      <c r="T105" s="168"/>
      <c r="U105" s="168"/>
      <c r="V105" s="168"/>
      <c r="W105" s="168"/>
      <c r="X105" s="168"/>
      <c r="Y105" s="168"/>
      <c r="Z105" s="168"/>
      <c r="AA105" s="168"/>
      <c r="AB105" s="168"/>
      <c r="AC105" s="168"/>
    </row>
    <row r="106" spans="1:29" s="169" customFormat="1" ht="48.9" customHeight="1" x14ac:dyDescent="0.25">
      <c r="A106" s="166"/>
      <c r="B106" s="170" t="str">
        <f>CONCATENATE(LEFT($B$103,5),'Doc Review '!D143)</f>
        <v>P 13.c.</v>
      </c>
      <c r="C106" s="165" t="str">
        <f>'Doc Review '!E143</f>
        <v xml:space="preserve">Are material certifications available? </v>
      </c>
      <c r="D106" s="171" t="str">
        <f>IF(OR('Doc Review '!B143="",'Doc Review '!B143=2),"",'Doc Review '!B143)</f>
        <v/>
      </c>
      <c r="E106" s="172" t="str">
        <f t="shared" si="2"/>
        <v/>
      </c>
      <c r="F106" s="207"/>
      <c r="G106" s="211"/>
      <c r="H106" s="208"/>
      <c r="I106" s="208"/>
      <c r="J106" s="208"/>
      <c r="K106" s="208"/>
      <c r="L106" s="208"/>
      <c r="M106" s="208"/>
      <c r="N106" s="209">
        <f>'Review Notes'!B267</f>
        <v>0</v>
      </c>
      <c r="O106" s="167"/>
      <c r="P106" s="218"/>
      <c r="Q106" s="168"/>
      <c r="R106" s="168"/>
      <c r="S106" s="168"/>
      <c r="T106" s="168"/>
      <c r="U106" s="168"/>
      <c r="V106" s="168"/>
      <c r="W106" s="168"/>
      <c r="X106" s="168"/>
      <c r="Y106" s="168"/>
      <c r="Z106" s="168"/>
      <c r="AA106" s="168"/>
      <c r="AB106" s="168"/>
      <c r="AC106" s="168"/>
    </row>
    <row r="107" spans="1:29" s="169" customFormat="1" ht="48.9" customHeight="1" x14ac:dyDescent="0.25">
      <c r="A107" s="166"/>
      <c r="B107" s="170" t="str">
        <f>CONCATENATE(LEFT($B$103,5),'Doc Review '!D144)</f>
        <v>P 13.d.</v>
      </c>
      <c r="C107" s="165" t="str">
        <f>'Doc Review '!E144</f>
        <v>Can engineering performance specifications be met as written?</v>
      </c>
      <c r="D107" s="171" t="str">
        <f>IF(OR('Doc Review '!B144="",'Doc Review '!B144=2),"",'Doc Review '!B144)</f>
        <v/>
      </c>
      <c r="E107" s="172" t="str">
        <f t="shared" si="2"/>
        <v/>
      </c>
      <c r="F107" s="207"/>
      <c r="G107" s="211"/>
      <c r="H107" s="208"/>
      <c r="I107" s="208"/>
      <c r="J107" s="208"/>
      <c r="K107" s="208"/>
      <c r="L107" s="208"/>
      <c r="M107" s="208"/>
      <c r="N107" s="209">
        <f>'Review Notes'!B270</f>
        <v>0</v>
      </c>
      <c r="O107" s="167"/>
      <c r="P107" s="218"/>
      <c r="Q107" s="168"/>
      <c r="R107" s="168"/>
      <c r="S107" s="168"/>
      <c r="T107" s="168"/>
      <c r="U107" s="168"/>
      <c r="V107" s="168"/>
      <c r="W107" s="168"/>
      <c r="X107" s="168"/>
      <c r="Y107" s="168"/>
      <c r="Z107" s="168"/>
      <c r="AA107" s="168"/>
      <c r="AB107" s="168"/>
      <c r="AC107" s="168"/>
    </row>
    <row r="108" spans="1:29" s="169" customFormat="1" ht="48.9" customHeight="1" x14ac:dyDescent="0.25">
      <c r="A108" s="166"/>
      <c r="B108" s="170" t="str">
        <f>CONCATENATE(LEFT($B$103,5),'Doc Review '!D145)</f>
        <v>P 13.e.</v>
      </c>
      <c r="C108" s="165" t="str">
        <f>'Doc Review '!E145</f>
        <v xml:space="preserve">Will supplier be at full PPAP for production?  </v>
      </c>
      <c r="D108" s="171" t="str">
        <f>IF(OR('Doc Review '!B145="",'Doc Review '!B145=2),"",'Doc Review '!B145)</f>
        <v/>
      </c>
      <c r="E108" s="172" t="str">
        <f t="shared" si="2"/>
        <v/>
      </c>
      <c r="F108" s="207"/>
      <c r="G108" s="211"/>
      <c r="H108" s="208"/>
      <c r="I108" s="208"/>
      <c r="J108" s="208"/>
      <c r="K108" s="208"/>
      <c r="L108" s="208"/>
      <c r="M108" s="208"/>
      <c r="N108" s="209">
        <f>'Review Notes'!B273</f>
        <v>0</v>
      </c>
      <c r="O108" s="167"/>
      <c r="P108" s="218"/>
      <c r="Q108" s="168"/>
      <c r="R108" s="168"/>
      <c r="S108" s="168"/>
      <c r="T108" s="168"/>
      <c r="U108" s="168"/>
      <c r="V108" s="168"/>
      <c r="W108" s="168"/>
      <c r="X108" s="168"/>
      <c r="Y108" s="168"/>
      <c r="Z108" s="168"/>
      <c r="AA108" s="168"/>
      <c r="AB108" s="168"/>
      <c r="AC108" s="168"/>
    </row>
    <row r="109" spans="1:29" s="169" customFormat="1" ht="48.9" customHeight="1" x14ac:dyDescent="0.25">
      <c r="A109" s="166"/>
      <c r="B109" s="170" t="str">
        <f>CONCATENATE(LEFT($B$103,5),'Doc Review '!D146)</f>
        <v>P 13.f.</v>
      </c>
      <c r="C109" s="165" t="str">
        <f>'Doc Review '!E146</f>
        <v xml:space="preserve">Has interim level of PPAP been approved? </v>
      </c>
      <c r="D109" s="171" t="str">
        <f>IF(OR('Doc Review '!B146="",'Doc Review '!B146=2),"",'Doc Review '!B146)</f>
        <v/>
      </c>
      <c r="E109" s="172" t="str">
        <f t="shared" si="2"/>
        <v/>
      </c>
      <c r="F109" s="207"/>
      <c r="G109" s="211"/>
      <c r="H109" s="208"/>
      <c r="I109" s="208"/>
      <c r="J109" s="208"/>
      <c r="K109" s="208"/>
      <c r="L109" s="208"/>
      <c r="M109" s="208"/>
      <c r="N109" s="209">
        <f>'Review Notes'!B276</f>
        <v>0</v>
      </c>
      <c r="O109" s="167"/>
      <c r="P109" s="218"/>
      <c r="Q109" s="168"/>
      <c r="R109" s="168"/>
      <c r="S109" s="168"/>
      <c r="T109" s="168"/>
      <c r="U109" s="168"/>
      <c r="V109" s="168"/>
      <c r="W109" s="168"/>
      <c r="X109" s="168"/>
      <c r="Y109" s="168"/>
      <c r="Z109" s="168"/>
      <c r="AA109" s="168"/>
      <c r="AB109" s="168"/>
      <c r="AC109" s="168"/>
    </row>
    <row r="110" spans="1:29" s="169" customFormat="1" ht="48.9" customHeight="1" x14ac:dyDescent="0.25">
      <c r="A110" s="166"/>
      <c r="B110" s="170" t="str">
        <f>CONCATENATE(LEFT($B$103,5),'Doc Review '!D147)</f>
        <v>P 13.g.</v>
      </c>
      <c r="C110" s="165" t="str">
        <f>'Doc Review '!E147</f>
        <v xml:space="preserve">Have PPAP deviations been approved, if applicable? </v>
      </c>
      <c r="D110" s="171" t="str">
        <f>IF(OR('Doc Review '!B147="",'Doc Review '!B147=2),"",'Doc Review '!B147)</f>
        <v/>
      </c>
      <c r="E110" s="172" t="str">
        <f t="shared" si="2"/>
        <v/>
      </c>
      <c r="F110" s="207"/>
      <c r="G110" s="211"/>
      <c r="H110" s="208"/>
      <c r="I110" s="208"/>
      <c r="J110" s="208"/>
      <c r="K110" s="208"/>
      <c r="L110" s="208"/>
      <c r="M110" s="208"/>
      <c r="N110" s="209">
        <f>'Review Notes'!B279</f>
        <v>0</v>
      </c>
      <c r="O110" s="167"/>
      <c r="P110" s="218"/>
      <c r="Q110" s="168"/>
      <c r="R110" s="168"/>
      <c r="S110" s="168"/>
      <c r="T110" s="168"/>
      <c r="U110" s="168"/>
      <c r="V110" s="168"/>
      <c r="W110" s="168"/>
      <c r="X110" s="168"/>
      <c r="Y110" s="168"/>
      <c r="Z110" s="168"/>
      <c r="AA110" s="168"/>
      <c r="AB110" s="168"/>
      <c r="AC110" s="168"/>
    </row>
    <row r="111" spans="1:29" x14ac:dyDescent="0.25">
      <c r="A111" s="160"/>
      <c r="B111" s="221" t="str">
        <f>'Doc Review '!A151</f>
        <v>P 14.  TOOLING / FACILITY READINESS:</v>
      </c>
      <c r="C111" s="155"/>
      <c r="D111" s="161"/>
      <c r="E111" s="156"/>
      <c r="F111" s="156"/>
      <c r="G111" s="157"/>
      <c r="H111" s="158"/>
      <c r="I111" s="158"/>
      <c r="J111" s="158"/>
      <c r="K111" s="158"/>
      <c r="L111" s="158"/>
      <c r="M111" s="158"/>
      <c r="N111" s="159"/>
      <c r="O111" s="162"/>
      <c r="P111" s="218"/>
      <c r="Q111" s="168"/>
    </row>
    <row r="112" spans="1:29" s="169" customFormat="1" ht="48.9" customHeight="1" x14ac:dyDescent="0.25">
      <c r="A112" s="166"/>
      <c r="B112" s="170" t="str">
        <f>CONCATENATE(LEFT($B$111,5),'Doc Review '!D152)</f>
        <v>P 14.a.</v>
      </c>
      <c r="C112" s="165" t="str">
        <f>'Doc Review '!E152</f>
        <v xml:space="preserve">Has all tooling/auxiliary equipment for this program been identified?   </v>
      </c>
      <c r="D112" s="171" t="str">
        <f>IF(OR('Doc Review '!B152="",'Doc Review '!B152=2),"",'Doc Review '!B152)</f>
        <v/>
      </c>
      <c r="E112" s="172" t="str">
        <f t="shared" si="2"/>
        <v/>
      </c>
      <c r="F112" s="207"/>
      <c r="G112" s="211"/>
      <c r="H112" s="208"/>
      <c r="I112" s="208"/>
      <c r="J112" s="208"/>
      <c r="K112" s="208"/>
      <c r="L112" s="208"/>
      <c r="M112" s="208"/>
      <c r="N112" s="209">
        <f>'Review Notes'!B282</f>
        <v>0</v>
      </c>
      <c r="O112" s="167"/>
      <c r="P112" s="218"/>
      <c r="Q112" s="168"/>
      <c r="R112" s="168"/>
      <c r="S112" s="168"/>
      <c r="T112" s="168"/>
      <c r="U112" s="168"/>
      <c r="V112" s="168"/>
      <c r="W112" s="168"/>
      <c r="X112" s="168"/>
      <c r="Y112" s="168"/>
      <c r="Z112" s="168"/>
      <c r="AA112" s="168"/>
      <c r="AB112" s="168"/>
      <c r="AC112" s="168"/>
    </row>
    <row r="113" spans="1:29" s="169" customFormat="1" ht="48.9" customHeight="1" x14ac:dyDescent="0.25">
      <c r="A113" s="166"/>
      <c r="B113" s="170" t="str">
        <f>CONCATENATE(LEFT($B$111,5),'Doc Review '!D153)</f>
        <v>P 14.b.</v>
      </c>
      <c r="C113" s="165" t="str">
        <f>'Doc Review '!E153</f>
        <v>Is there a list of all tooling / auxiliary equipment dedicated and non-dedicated for the part or assembly.</v>
      </c>
      <c r="D113" s="171" t="str">
        <f>IF(OR('Doc Review '!B153="",'Doc Review '!B153=2),"",'Doc Review '!B153)</f>
        <v/>
      </c>
      <c r="E113" s="172" t="str">
        <f t="shared" si="2"/>
        <v/>
      </c>
      <c r="F113" s="207"/>
      <c r="G113" s="211"/>
      <c r="H113" s="208"/>
      <c r="I113" s="208"/>
      <c r="J113" s="208"/>
      <c r="K113" s="208"/>
      <c r="L113" s="208"/>
      <c r="M113" s="208"/>
      <c r="N113" s="209">
        <f>'Review Notes'!B285</f>
        <v>0</v>
      </c>
      <c r="O113" s="167"/>
      <c r="P113" s="218"/>
      <c r="Q113" s="168"/>
      <c r="R113" s="168"/>
      <c r="S113" s="168"/>
      <c r="T113" s="168"/>
      <c r="U113" s="168"/>
      <c r="V113" s="168"/>
      <c r="W113" s="168"/>
      <c r="X113" s="168"/>
      <c r="Y113" s="168"/>
      <c r="Z113" s="168"/>
      <c r="AA113" s="168"/>
      <c r="AB113" s="168"/>
      <c r="AC113" s="168"/>
    </row>
    <row r="114" spans="1:29" s="169" customFormat="1" ht="48.9" customHeight="1" x14ac:dyDescent="0.25">
      <c r="A114" s="166"/>
      <c r="B114" s="170" t="str">
        <f>CONCATENATE(LEFT($B$111,5),'Doc Review '!D154)</f>
        <v>P 14.c.</v>
      </c>
      <c r="C114" s="165" t="str">
        <f>'Doc Review '!E154</f>
        <v xml:space="preserve">Is there a production tooling timing schedule?  </v>
      </c>
      <c r="D114" s="171" t="str">
        <f>IF(OR('Doc Review '!B154="",'Doc Review '!B154=2),"",'Doc Review '!B154)</f>
        <v/>
      </c>
      <c r="E114" s="172" t="str">
        <f t="shared" si="2"/>
        <v/>
      </c>
      <c r="F114" s="207"/>
      <c r="G114" s="211"/>
      <c r="H114" s="208"/>
      <c r="I114" s="208"/>
      <c r="J114" s="208"/>
      <c r="K114" s="208"/>
      <c r="L114" s="208"/>
      <c r="M114" s="208"/>
      <c r="N114" s="209">
        <f>'Review Notes'!B288</f>
        <v>0</v>
      </c>
      <c r="O114" s="167"/>
      <c r="P114" s="218"/>
      <c r="Q114" s="168"/>
      <c r="R114" s="168"/>
      <c r="S114" s="168"/>
      <c r="T114" s="168"/>
      <c r="U114" s="168"/>
      <c r="V114" s="168"/>
      <c r="W114" s="168"/>
      <c r="X114" s="168"/>
      <c r="Y114" s="168"/>
      <c r="Z114" s="168"/>
      <c r="AA114" s="168"/>
      <c r="AB114" s="168"/>
      <c r="AC114" s="168"/>
    </row>
    <row r="115" spans="1:29" s="169" customFormat="1" ht="48.9" customHeight="1" x14ac:dyDescent="0.25">
      <c r="A115" s="166"/>
      <c r="B115" s="170" t="str">
        <f>CONCATENATE(LEFT($B$111,5),'Doc Review '!D155)</f>
        <v>P 14.d.</v>
      </c>
      <c r="C115" s="165" t="str">
        <f>'Doc Review '!E155</f>
        <v xml:space="preserve">Is tooling available for PPAP? </v>
      </c>
      <c r="D115" s="171" t="str">
        <f>IF(OR('Doc Review '!B155="",'Doc Review '!B155=2),"",'Doc Review '!B155)</f>
        <v/>
      </c>
      <c r="E115" s="172" t="str">
        <f t="shared" si="2"/>
        <v/>
      </c>
      <c r="F115" s="207"/>
      <c r="G115" s="211"/>
      <c r="H115" s="208"/>
      <c r="I115" s="208"/>
      <c r="J115" s="208"/>
      <c r="K115" s="208"/>
      <c r="L115" s="208"/>
      <c r="M115" s="208"/>
      <c r="N115" s="209">
        <f>'Review Notes'!B291</f>
        <v>0</v>
      </c>
      <c r="O115" s="167"/>
      <c r="P115" s="218"/>
      <c r="Q115" s="168"/>
      <c r="R115" s="168"/>
      <c r="S115" s="168"/>
      <c r="T115" s="168"/>
      <c r="U115" s="168"/>
      <c r="V115" s="168"/>
      <c r="W115" s="168"/>
      <c r="X115" s="168"/>
      <c r="Y115" s="168"/>
      <c r="Z115" s="168"/>
      <c r="AA115" s="168"/>
      <c r="AB115" s="168"/>
      <c r="AC115" s="168"/>
    </row>
    <row r="116" spans="1:29" s="169" customFormat="1" ht="48.9" customHeight="1" x14ac:dyDescent="0.25">
      <c r="A116" s="166"/>
      <c r="B116" s="170" t="str">
        <f>CONCATENATE(LEFT($B$111,5),'Doc Review '!D156)</f>
        <v>P 14.e.</v>
      </c>
      <c r="C116" s="165" t="str">
        <f>'Doc Review '!E156</f>
        <v xml:space="preserve">Does production tooling match the latest engineering change level?  </v>
      </c>
      <c r="D116" s="171" t="str">
        <f>IF(OR('Doc Review '!B156="",'Doc Review '!B156=2),"",'Doc Review '!B156)</f>
        <v/>
      </c>
      <c r="E116" s="172" t="str">
        <f t="shared" si="2"/>
        <v/>
      </c>
      <c r="F116" s="207"/>
      <c r="G116" s="211"/>
      <c r="H116" s="208"/>
      <c r="I116" s="208"/>
      <c r="J116" s="208"/>
      <c r="K116" s="208"/>
      <c r="L116" s="208"/>
      <c r="M116" s="208"/>
      <c r="N116" s="209">
        <f>'Review Notes'!B294</f>
        <v>0</v>
      </c>
      <c r="O116" s="167"/>
      <c r="P116" s="218"/>
      <c r="Q116" s="168"/>
      <c r="R116" s="168"/>
      <c r="S116" s="168"/>
      <c r="T116" s="168"/>
      <c r="U116" s="168"/>
      <c r="V116" s="168"/>
      <c r="W116" s="168"/>
      <c r="X116" s="168"/>
      <c r="Y116" s="168"/>
      <c r="Z116" s="168"/>
      <c r="AA116" s="168"/>
      <c r="AB116" s="168"/>
      <c r="AC116" s="168"/>
    </row>
    <row r="117" spans="1:29" s="169" customFormat="1" ht="48.9" customHeight="1" x14ac:dyDescent="0.25">
      <c r="A117" s="166"/>
      <c r="B117" s="170" t="str">
        <f>CONCATENATE(LEFT($B$111,5),'Doc Review '!D157)</f>
        <v>P 14.f.</v>
      </c>
      <c r="C117" s="165" t="str">
        <f>'Doc Review '!E157</f>
        <v xml:space="preserve">Does the supplier have an itemized equipment list and its timeline? </v>
      </c>
      <c r="D117" s="171" t="str">
        <f>IF(OR('Doc Review '!B157="",'Doc Review '!B157=2),"",'Doc Review '!B157)</f>
        <v/>
      </c>
      <c r="E117" s="172" t="str">
        <f t="shared" si="2"/>
        <v/>
      </c>
      <c r="F117" s="207"/>
      <c r="G117" s="211"/>
      <c r="H117" s="208"/>
      <c r="I117" s="208"/>
      <c r="J117" s="208"/>
      <c r="K117" s="208"/>
      <c r="L117" s="208"/>
      <c r="M117" s="208"/>
      <c r="N117" s="209">
        <f>'Review Notes'!B297</f>
        <v>0</v>
      </c>
      <c r="O117" s="167"/>
      <c r="P117" s="218"/>
      <c r="Q117" s="168"/>
      <c r="R117" s="168"/>
      <c r="S117" s="168"/>
      <c r="T117" s="168"/>
      <c r="U117" s="168"/>
      <c r="V117" s="168"/>
      <c r="W117" s="168"/>
      <c r="X117" s="168"/>
      <c r="Y117" s="168"/>
      <c r="Z117" s="168"/>
      <c r="AA117" s="168"/>
      <c r="AB117" s="168"/>
      <c r="AC117" s="168"/>
    </row>
    <row r="118" spans="1:29" s="169" customFormat="1" ht="48.9" customHeight="1" x14ac:dyDescent="0.25">
      <c r="A118" s="166"/>
      <c r="B118" s="170" t="str">
        <f>CONCATENATE(LEFT($B$111,5),'Doc Review '!D158)</f>
        <v>P 14.g.</v>
      </c>
      <c r="C118" s="165" t="str">
        <f>'Doc Review '!E158</f>
        <v>Have purchase orders been issued for all equipment?</v>
      </c>
      <c r="D118" s="171" t="str">
        <f>IF(OR('Doc Review '!B158="",'Doc Review '!B158=2),"",'Doc Review '!B158)</f>
        <v/>
      </c>
      <c r="E118" s="172" t="str">
        <f t="shared" si="2"/>
        <v/>
      </c>
      <c r="F118" s="207"/>
      <c r="G118" s="211"/>
      <c r="H118" s="208"/>
      <c r="I118" s="208"/>
      <c r="J118" s="208"/>
      <c r="K118" s="208"/>
      <c r="L118" s="208"/>
      <c r="M118" s="208"/>
      <c r="N118" s="209">
        <f>'Review Notes'!B300</f>
        <v>0</v>
      </c>
      <c r="O118" s="167"/>
      <c r="P118" s="218"/>
      <c r="Q118" s="168"/>
      <c r="R118" s="168"/>
      <c r="S118" s="168"/>
      <c r="T118" s="168"/>
      <c r="U118" s="168"/>
      <c r="V118" s="168"/>
      <c r="W118" s="168"/>
      <c r="X118" s="168"/>
      <c r="Y118" s="168"/>
      <c r="Z118" s="168"/>
      <c r="AA118" s="168"/>
      <c r="AB118" s="168"/>
      <c r="AC118" s="168"/>
    </row>
    <row r="119" spans="1:29" s="169" customFormat="1" ht="48.9" customHeight="1" x14ac:dyDescent="0.25">
      <c r="A119" s="166"/>
      <c r="B119" s="170" t="str">
        <f>CONCATENATE(LEFT($B$111,5),'Doc Review '!D159)</f>
        <v>P 14.h.</v>
      </c>
      <c r="C119" s="165" t="str">
        <f>'Doc Review '!E159</f>
        <v xml:space="preserve">Does the supplier have a facility preparation timeline?  </v>
      </c>
      <c r="D119" s="171" t="str">
        <f>IF(OR('Doc Review '!B159="",'Doc Review '!B159=2),"",'Doc Review '!B159)</f>
        <v/>
      </c>
      <c r="E119" s="172" t="str">
        <f t="shared" si="2"/>
        <v/>
      </c>
      <c r="F119" s="207"/>
      <c r="G119" s="211"/>
      <c r="H119" s="208"/>
      <c r="I119" s="208"/>
      <c r="J119" s="208"/>
      <c r="K119" s="208"/>
      <c r="L119" s="208"/>
      <c r="M119" s="208"/>
      <c r="N119" s="209">
        <f>'Review Notes'!B303</f>
        <v>0</v>
      </c>
      <c r="O119" s="167"/>
      <c r="P119" s="218"/>
      <c r="Q119" s="168"/>
      <c r="R119" s="168"/>
      <c r="S119" s="168"/>
      <c r="T119" s="168"/>
      <c r="U119" s="168"/>
      <c r="V119" s="168"/>
      <c r="W119" s="168"/>
      <c r="X119" s="168"/>
      <c r="Y119" s="168"/>
      <c r="Z119" s="168"/>
      <c r="AA119" s="168"/>
      <c r="AB119" s="168"/>
      <c r="AC119" s="168"/>
    </row>
    <row r="120" spans="1:29" s="169" customFormat="1" ht="48.9" customHeight="1" x14ac:dyDescent="0.25">
      <c r="A120" s="166"/>
      <c r="B120" s="170" t="str">
        <f>CONCATENATE(LEFT($B$111,5),'Doc Review '!D160)</f>
        <v>P 14.i.</v>
      </c>
      <c r="C120" s="165" t="str">
        <f>'Doc Review '!E160</f>
        <v>Has Lear issued purchase orders to the supplier?</v>
      </c>
      <c r="D120" s="171" t="str">
        <f>IF(OR('Doc Review '!B160="",'Doc Review '!B160=2),"",'Doc Review '!B160)</f>
        <v/>
      </c>
      <c r="E120" s="172" t="str">
        <f t="shared" si="2"/>
        <v/>
      </c>
      <c r="F120" s="207"/>
      <c r="G120" s="211"/>
      <c r="H120" s="208"/>
      <c r="I120" s="208"/>
      <c r="J120" s="208"/>
      <c r="K120" s="208"/>
      <c r="L120" s="208"/>
      <c r="M120" s="208"/>
      <c r="N120" s="209">
        <f>'Review Notes'!B306</f>
        <v>0</v>
      </c>
      <c r="O120" s="167"/>
      <c r="P120" s="218"/>
      <c r="Q120" s="168"/>
      <c r="R120" s="168"/>
      <c r="S120" s="168"/>
      <c r="T120" s="168"/>
      <c r="U120" s="168"/>
      <c r="V120" s="168"/>
      <c r="W120" s="168"/>
      <c r="X120" s="168"/>
      <c r="Y120" s="168"/>
      <c r="Z120" s="168"/>
      <c r="AA120" s="168"/>
      <c r="AB120" s="168"/>
      <c r="AC120" s="168"/>
    </row>
    <row r="121" spans="1:29" x14ac:dyDescent="0.25">
      <c r="A121" s="160"/>
      <c r="B121" s="221" t="str">
        <f>'Doc Review '!A164</f>
        <v>P 15.  PACKAGING &amp; SHIPPING SPECIFICATIONS:</v>
      </c>
      <c r="C121" s="155"/>
      <c r="D121" s="161"/>
      <c r="E121" s="156"/>
      <c r="F121" s="156"/>
      <c r="G121" s="157"/>
      <c r="H121" s="158"/>
      <c r="I121" s="158"/>
      <c r="J121" s="158"/>
      <c r="K121" s="158"/>
      <c r="L121" s="158"/>
      <c r="M121" s="158"/>
      <c r="N121" s="159"/>
      <c r="O121" s="162"/>
      <c r="P121" s="218"/>
      <c r="Q121" s="168"/>
    </row>
    <row r="122" spans="1:29" s="169" customFormat="1" ht="48.9" customHeight="1" x14ac:dyDescent="0.25">
      <c r="A122" s="166"/>
      <c r="B122" s="170" t="str">
        <f>CONCATENATE(LEFT($B$121,5),'Doc Review '!D165)</f>
        <v>P 15.a.</v>
      </c>
      <c r="C122" s="165" t="str">
        <f>'Doc Review '!E165</f>
        <v xml:space="preserve">Has the packaging been developed, tested and approved? </v>
      </c>
      <c r="D122" s="171" t="str">
        <f>IF(OR('Doc Review '!B165="",'Doc Review '!B165=2),"",'Doc Review '!B165)</f>
        <v/>
      </c>
      <c r="E122" s="172" t="str">
        <f t="shared" si="2"/>
        <v/>
      </c>
      <c r="F122" s="207"/>
      <c r="G122" s="211"/>
      <c r="H122" s="208"/>
      <c r="I122" s="208"/>
      <c r="J122" s="208"/>
      <c r="K122" s="208"/>
      <c r="L122" s="208"/>
      <c r="M122" s="208"/>
      <c r="N122" s="209">
        <f>'Review Notes'!B309</f>
        <v>0</v>
      </c>
      <c r="O122" s="167"/>
      <c r="P122" s="218"/>
      <c r="Q122" s="168"/>
      <c r="R122" s="168"/>
      <c r="S122" s="168"/>
      <c r="T122" s="168"/>
      <c r="U122" s="168"/>
      <c r="V122" s="168"/>
      <c r="W122" s="168"/>
      <c r="X122" s="168"/>
      <c r="Y122" s="168"/>
      <c r="Z122" s="168"/>
      <c r="AA122" s="168"/>
      <c r="AB122" s="168"/>
      <c r="AC122" s="168"/>
    </row>
    <row r="123" spans="1:29" s="169" customFormat="1" ht="48.9" customHeight="1" x14ac:dyDescent="0.25">
      <c r="A123" s="166"/>
      <c r="B123" s="170" t="str">
        <f>CONCATENATE(LEFT($B$121,5),'Doc Review '!D166)</f>
        <v>P 15.b.</v>
      </c>
      <c r="C123" s="165" t="str">
        <f>'Doc Review '!E166</f>
        <v>Is there adequate packaging/racks in the system?</v>
      </c>
      <c r="D123" s="171" t="str">
        <f>IF(OR('Doc Review '!B166="",'Doc Review '!B166=2),"",'Doc Review '!B166)</f>
        <v/>
      </c>
      <c r="E123" s="172" t="str">
        <f t="shared" si="2"/>
        <v/>
      </c>
      <c r="F123" s="207"/>
      <c r="G123" s="211"/>
      <c r="H123" s="208"/>
      <c r="I123" s="208"/>
      <c r="J123" s="208"/>
      <c r="K123" s="208"/>
      <c r="L123" s="208"/>
      <c r="M123" s="208"/>
      <c r="N123" s="209">
        <f>'Review Notes'!B312</f>
        <v>0</v>
      </c>
      <c r="O123" s="167"/>
      <c r="P123" s="218"/>
      <c r="Q123" s="168"/>
      <c r="R123" s="168"/>
      <c r="S123" s="168"/>
      <c r="T123" s="168"/>
      <c r="U123" s="168"/>
      <c r="V123" s="168"/>
      <c r="W123" s="168"/>
      <c r="X123" s="168"/>
      <c r="Y123" s="168"/>
      <c r="Z123" s="168"/>
      <c r="AA123" s="168"/>
      <c r="AB123" s="168"/>
      <c r="AC123" s="168"/>
    </row>
    <row r="124" spans="1:29" s="169" customFormat="1" ht="48.9" customHeight="1" x14ac:dyDescent="0.25">
      <c r="A124" s="166"/>
      <c r="B124" s="170" t="str">
        <f>CONCATENATE(LEFT($B$121,5),'Doc Review '!D167)</f>
        <v>P 15.c.</v>
      </c>
      <c r="C124" s="165" t="str">
        <f>'Doc Review '!E167</f>
        <v xml:space="preserve">Is Bar coding utilized? </v>
      </c>
      <c r="D124" s="171" t="str">
        <f>IF(OR('Doc Review '!B167="",'Doc Review '!B167=2),"",'Doc Review '!B167)</f>
        <v/>
      </c>
      <c r="E124" s="172" t="str">
        <f t="shared" si="2"/>
        <v/>
      </c>
      <c r="F124" s="207"/>
      <c r="G124" s="211"/>
      <c r="H124" s="208"/>
      <c r="I124" s="208"/>
      <c r="J124" s="208"/>
      <c r="K124" s="208"/>
      <c r="L124" s="208"/>
      <c r="M124" s="208"/>
      <c r="N124" s="209">
        <f>'Review Notes'!B315</f>
        <v>0</v>
      </c>
      <c r="O124" s="167"/>
      <c r="P124" s="218"/>
      <c r="Q124" s="168"/>
      <c r="R124" s="168"/>
      <c r="S124" s="168"/>
      <c r="T124" s="168"/>
      <c r="U124" s="168"/>
      <c r="V124" s="168"/>
      <c r="W124" s="168"/>
      <c r="X124" s="168"/>
      <c r="Y124" s="168"/>
      <c r="Z124" s="168"/>
      <c r="AA124" s="168"/>
      <c r="AB124" s="168"/>
      <c r="AC124" s="168"/>
    </row>
    <row r="125" spans="1:29" s="169" customFormat="1" ht="48.9" customHeight="1" x14ac:dyDescent="0.25">
      <c r="A125" s="166"/>
      <c r="B125" s="170" t="str">
        <f>CONCATENATE(LEFT($B$121,5),'Doc Review '!D168)</f>
        <v>P 15.d.</v>
      </c>
      <c r="C125" s="165" t="str">
        <f>'Doc Review '!E168</f>
        <v xml:space="preserve">Are the work in-process parts properly identified? </v>
      </c>
      <c r="D125" s="171" t="str">
        <f>IF(OR('Doc Review '!B168="",'Doc Review '!B168=2),"",'Doc Review '!B168)</f>
        <v/>
      </c>
      <c r="E125" s="172" t="str">
        <f t="shared" si="2"/>
        <v/>
      </c>
      <c r="F125" s="207"/>
      <c r="G125" s="211"/>
      <c r="H125" s="208"/>
      <c r="I125" s="208"/>
      <c r="J125" s="208"/>
      <c r="K125" s="208"/>
      <c r="L125" s="208"/>
      <c r="M125" s="208"/>
      <c r="N125" s="209">
        <f>'Review Notes'!B318</f>
        <v>0</v>
      </c>
      <c r="O125" s="167"/>
      <c r="P125" s="218"/>
      <c r="Q125" s="168"/>
      <c r="R125" s="168"/>
      <c r="S125" s="168"/>
      <c r="T125" s="168"/>
      <c r="U125" s="168"/>
      <c r="V125" s="168"/>
      <c r="W125" s="168"/>
      <c r="X125" s="168"/>
      <c r="Y125" s="168"/>
      <c r="Z125" s="168"/>
      <c r="AA125" s="168"/>
      <c r="AB125" s="168"/>
      <c r="AC125" s="168"/>
    </row>
    <row r="126" spans="1:29" s="169" customFormat="1" ht="48.9" customHeight="1" x14ac:dyDescent="0.25">
      <c r="A126" s="166"/>
      <c r="B126" s="170" t="str">
        <f>CONCATENATE(LEFT($B$121,5),'Doc Review '!D169)</f>
        <v>P 15.e.</v>
      </c>
      <c r="C126" s="165" t="str">
        <f>'Doc Review '!E169</f>
        <v xml:space="preserve">Is there a material plan in place to manage and segregate engineering change levels? </v>
      </c>
      <c r="D126" s="171" t="str">
        <f>IF(OR('Doc Review '!B169="",'Doc Review '!B169=2),"",'Doc Review '!B169)</f>
        <v/>
      </c>
      <c r="E126" s="172" t="str">
        <f t="shared" si="2"/>
        <v/>
      </c>
      <c r="F126" s="207"/>
      <c r="G126" s="211"/>
      <c r="H126" s="208"/>
      <c r="I126" s="208"/>
      <c r="J126" s="208"/>
      <c r="K126" s="208"/>
      <c r="L126" s="208"/>
      <c r="M126" s="208"/>
      <c r="N126" s="209">
        <f>'Review Notes'!B321</f>
        <v>0</v>
      </c>
      <c r="O126" s="167"/>
      <c r="P126" s="218"/>
      <c r="Q126" s="168"/>
      <c r="R126" s="168"/>
      <c r="S126" s="168"/>
      <c r="T126" s="168"/>
      <c r="U126" s="168"/>
      <c r="V126" s="168"/>
      <c r="W126" s="168"/>
      <c r="X126" s="168"/>
      <c r="Y126" s="168"/>
      <c r="Z126" s="168"/>
      <c r="AA126" s="168"/>
      <c r="AB126" s="168"/>
      <c r="AC126" s="168"/>
    </row>
    <row r="127" spans="1:29" s="169" customFormat="1" ht="48.9" customHeight="1" x14ac:dyDescent="0.25">
      <c r="A127" s="166"/>
      <c r="B127" s="170" t="str">
        <f>CONCATENATE(LEFT($B$121,5),'Doc Review '!D170)</f>
        <v>P 15.f.</v>
      </c>
      <c r="C127" s="165" t="str">
        <f>'Doc Review '!E170</f>
        <v xml:space="preserve">Has transportation been designated and shipment frequency been determined?  </v>
      </c>
      <c r="D127" s="171" t="str">
        <f>IF(OR('Doc Review '!B170="",'Doc Review '!B170=2),"",'Doc Review '!B170)</f>
        <v/>
      </c>
      <c r="E127" s="172" t="str">
        <f t="shared" si="2"/>
        <v/>
      </c>
      <c r="F127" s="207"/>
      <c r="G127" s="211"/>
      <c r="H127" s="208"/>
      <c r="I127" s="208"/>
      <c r="J127" s="208"/>
      <c r="K127" s="208"/>
      <c r="L127" s="208"/>
      <c r="M127" s="208"/>
      <c r="N127" s="209">
        <f>'Review Notes'!B324</f>
        <v>0</v>
      </c>
      <c r="O127" s="167"/>
      <c r="P127" s="218"/>
      <c r="Q127" s="168"/>
      <c r="R127" s="168"/>
      <c r="S127" s="168"/>
      <c r="T127" s="168"/>
      <c r="U127" s="168"/>
      <c r="V127" s="168"/>
      <c r="W127" s="168"/>
      <c r="X127" s="168"/>
      <c r="Y127" s="168"/>
      <c r="Z127" s="168"/>
      <c r="AA127" s="168"/>
      <c r="AB127" s="168"/>
      <c r="AC127" s="168"/>
    </row>
    <row r="128" spans="1:29" s="169" customFormat="1" ht="48.9" customHeight="1" x14ac:dyDescent="0.25">
      <c r="A128" s="166"/>
      <c r="B128" s="170" t="str">
        <f>CONCATENATE(LEFT($B$121,5),'Doc Review '!D171)</f>
        <v>P 15.g.</v>
      </c>
      <c r="C128" s="165" t="str">
        <f>'Doc Review '!E171</f>
        <v>Does the supplier have the ability to receive material production schedules?</v>
      </c>
      <c r="D128" s="171" t="str">
        <f>IF(OR('Doc Review '!B171="",'Doc Review '!B171=2),"",'Doc Review '!B171)</f>
        <v/>
      </c>
      <c r="E128" s="172" t="str">
        <f t="shared" si="2"/>
        <v/>
      </c>
      <c r="F128" s="207"/>
      <c r="G128" s="211"/>
      <c r="H128" s="208"/>
      <c r="I128" s="208"/>
      <c r="J128" s="208"/>
      <c r="K128" s="208"/>
      <c r="L128" s="208"/>
      <c r="M128" s="208"/>
      <c r="N128" s="209">
        <f>'Review Notes'!B327</f>
        <v>0</v>
      </c>
      <c r="O128" s="167"/>
      <c r="P128" s="218"/>
      <c r="Q128" s="168"/>
      <c r="R128" s="168"/>
      <c r="S128" s="168"/>
      <c r="T128" s="168"/>
      <c r="U128" s="168"/>
      <c r="V128" s="168"/>
      <c r="W128" s="168"/>
      <c r="X128" s="168"/>
      <c r="Y128" s="168"/>
      <c r="Z128" s="168"/>
      <c r="AA128" s="168"/>
      <c r="AB128" s="168"/>
      <c r="AC128" s="168"/>
    </row>
    <row r="129" spans="1:29" x14ac:dyDescent="0.25">
      <c r="A129" s="160"/>
      <c r="B129" s="221" t="str">
        <f>'Doc Review '!A175</f>
        <v>P 16.  PROBLEM SOLVING:</v>
      </c>
      <c r="C129" s="155"/>
      <c r="D129" s="161"/>
      <c r="E129" s="156"/>
      <c r="F129" s="156"/>
      <c r="G129" s="157"/>
      <c r="H129" s="158"/>
      <c r="I129" s="158"/>
      <c r="J129" s="158"/>
      <c r="K129" s="158"/>
      <c r="L129" s="158"/>
      <c r="M129" s="158"/>
      <c r="N129" s="159"/>
      <c r="O129" s="162"/>
      <c r="P129" s="218"/>
      <c r="Q129" s="168"/>
    </row>
    <row r="130" spans="1:29" s="169" customFormat="1" ht="48.9" customHeight="1" x14ac:dyDescent="0.25">
      <c r="A130" s="166"/>
      <c r="B130" s="170" t="str">
        <f>CONCATENATE(LEFT($B$129,5),'Doc Review '!D176)</f>
        <v>P 16.a.</v>
      </c>
      <c r="C130" s="165" t="str">
        <f>'Doc Review '!E176</f>
        <v xml:space="preserve">Has supplier had root cause analysis training?  </v>
      </c>
      <c r="D130" s="171" t="str">
        <f>IF(OR('Doc Review '!B176="",'Doc Review '!B176=2),"",'Doc Review '!B176)</f>
        <v/>
      </c>
      <c r="E130" s="172" t="str">
        <f t="shared" si="2"/>
        <v/>
      </c>
      <c r="F130" s="207"/>
      <c r="G130" s="211"/>
      <c r="H130" s="208"/>
      <c r="I130" s="208"/>
      <c r="J130" s="208"/>
      <c r="K130" s="208"/>
      <c r="L130" s="208"/>
      <c r="M130" s="208"/>
      <c r="N130" s="209">
        <f>'Review Notes'!B330</f>
        <v>0</v>
      </c>
      <c r="O130" s="167"/>
      <c r="P130" s="218"/>
      <c r="Q130" s="168"/>
      <c r="R130" s="168"/>
      <c r="S130" s="168"/>
      <c r="T130" s="168"/>
      <c r="U130" s="168"/>
      <c r="V130" s="168"/>
      <c r="W130" s="168"/>
      <c r="X130" s="168"/>
      <c r="Y130" s="168"/>
      <c r="Z130" s="168"/>
      <c r="AA130" s="168"/>
      <c r="AB130" s="168"/>
      <c r="AC130" s="168"/>
    </row>
    <row r="131" spans="1:29" s="169" customFormat="1" ht="48.9" customHeight="1" x14ac:dyDescent="0.25">
      <c r="A131" s="166"/>
      <c r="B131" s="170" t="str">
        <f>CONCATENATE(LEFT($B$129,5),'Doc Review '!D177)</f>
        <v>P 16.b.</v>
      </c>
      <c r="C131" s="165" t="str">
        <f>'Doc Review '!E177</f>
        <v xml:space="preserve">Does supplier have a documented system?  </v>
      </c>
      <c r="D131" s="171" t="str">
        <f>IF(OR('Doc Review '!B177="",'Doc Review '!B177=2),"",'Doc Review '!B177)</f>
        <v/>
      </c>
      <c r="E131" s="172" t="str">
        <f t="shared" si="2"/>
        <v/>
      </c>
      <c r="F131" s="207"/>
      <c r="G131" s="211"/>
      <c r="H131" s="208"/>
      <c r="I131" s="208"/>
      <c r="J131" s="208"/>
      <c r="K131" s="208"/>
      <c r="L131" s="208"/>
      <c r="M131" s="208"/>
      <c r="N131" s="209">
        <f>'Review Notes'!B333</f>
        <v>0</v>
      </c>
      <c r="O131" s="167"/>
      <c r="P131" s="218"/>
      <c r="Q131" s="168"/>
      <c r="R131" s="168"/>
      <c r="S131" s="168"/>
      <c r="T131" s="168"/>
      <c r="U131" s="168"/>
      <c r="V131" s="168"/>
      <c r="W131" s="168"/>
      <c r="X131" s="168"/>
      <c r="Y131" s="168"/>
      <c r="Z131" s="168"/>
      <c r="AA131" s="168"/>
      <c r="AB131" s="168"/>
      <c r="AC131" s="168"/>
    </row>
    <row r="132" spans="1:29" s="169" customFormat="1" ht="48.9" customHeight="1" x14ac:dyDescent="0.25">
      <c r="A132" s="166"/>
      <c r="B132" s="170" t="str">
        <f>CONCATENATE(LEFT($B$129,5),'Doc Review '!D178)</f>
        <v>P 16.c.</v>
      </c>
      <c r="C132" s="165" t="str">
        <f>'Doc Review '!E178</f>
        <v>Review a sample of Supplier's corrective actions.</v>
      </c>
      <c r="D132" s="171" t="str">
        <f>IF(OR('Doc Review '!B178="",'Doc Review '!B178=2),"",'Doc Review '!B178)</f>
        <v/>
      </c>
      <c r="E132" s="172" t="str">
        <f t="shared" si="2"/>
        <v/>
      </c>
      <c r="F132" s="207"/>
      <c r="G132" s="211"/>
      <c r="H132" s="208"/>
      <c r="I132" s="208"/>
      <c r="J132" s="208"/>
      <c r="K132" s="208"/>
      <c r="L132" s="208"/>
      <c r="M132" s="208"/>
      <c r="N132" s="209">
        <f>'Review Notes'!B336</f>
        <v>0</v>
      </c>
      <c r="O132" s="167"/>
      <c r="P132" s="218"/>
      <c r="Q132" s="168"/>
      <c r="R132" s="168"/>
      <c r="S132" s="168"/>
      <c r="T132" s="168"/>
      <c r="U132" s="168"/>
      <c r="V132" s="168"/>
      <c r="W132" s="168"/>
      <c r="X132" s="168"/>
      <c r="Y132" s="168"/>
      <c r="Z132" s="168"/>
      <c r="AA132" s="168"/>
      <c r="AB132" s="168"/>
      <c r="AC132" s="168"/>
    </row>
    <row r="133" spans="1:29" x14ac:dyDescent="0.25">
      <c r="A133" s="160"/>
      <c r="B133" s="221" t="str">
        <f>'Doc Review '!A182</f>
        <v>P 17.  SUB-CONTRACTOR PROCEDURES &amp; CONTROLS</v>
      </c>
      <c r="C133" s="155"/>
      <c r="D133" s="161"/>
      <c r="E133" s="156"/>
      <c r="F133" s="156"/>
      <c r="G133" s="157"/>
      <c r="H133" s="158"/>
      <c r="I133" s="158"/>
      <c r="J133" s="158"/>
      <c r="K133" s="158"/>
      <c r="L133" s="158"/>
      <c r="M133" s="158"/>
      <c r="N133" s="159"/>
      <c r="O133" s="162"/>
      <c r="P133" s="218"/>
      <c r="Q133" s="168"/>
    </row>
    <row r="134" spans="1:29" s="169" customFormat="1" ht="48.9" customHeight="1" x14ac:dyDescent="0.25">
      <c r="A134" s="166"/>
      <c r="B134" s="170" t="str">
        <f>CONCATENATE(LEFT($B$133,5),'Doc Review '!D183)</f>
        <v>P 17.a.</v>
      </c>
      <c r="C134" s="165" t="str">
        <f>'Doc Review '!E183</f>
        <v xml:space="preserve">Have all the purchased parts and materials been approved through the PPAP process? </v>
      </c>
      <c r="D134" s="171" t="str">
        <f>IF(OR('Doc Review '!B183="",'Doc Review '!B183=2),"",'Doc Review '!B183)</f>
        <v/>
      </c>
      <c r="E134" s="172" t="str">
        <f t="shared" si="2"/>
        <v/>
      </c>
      <c r="F134" s="207"/>
      <c r="G134" s="211"/>
      <c r="H134" s="208"/>
      <c r="I134" s="208"/>
      <c r="J134" s="208"/>
      <c r="K134" s="208"/>
      <c r="L134" s="208"/>
      <c r="M134" s="208"/>
      <c r="N134" s="209">
        <f>'Review Notes'!B339</f>
        <v>0</v>
      </c>
      <c r="O134" s="167"/>
      <c r="P134" s="218"/>
      <c r="Q134" s="168"/>
      <c r="R134" s="168"/>
      <c r="S134" s="168"/>
      <c r="T134" s="168"/>
      <c r="U134" s="168"/>
      <c r="V134" s="168"/>
      <c r="W134" s="168"/>
      <c r="X134" s="168"/>
      <c r="Y134" s="168"/>
      <c r="Z134" s="168"/>
      <c r="AA134" s="168"/>
      <c r="AB134" s="168"/>
      <c r="AC134" s="168"/>
    </row>
    <row r="135" spans="1:29" s="169" customFormat="1" ht="48.9" customHeight="1" x14ac:dyDescent="0.25">
      <c r="A135" s="166"/>
      <c r="B135" s="170" t="str">
        <f>CONCATENATE(LEFT($B$133,5),'Doc Review '!D184)</f>
        <v>P 17.b.</v>
      </c>
      <c r="C135" s="165" t="str">
        <f>'Doc Review '!E184</f>
        <v xml:space="preserve">Are controls in place to isolate incoming material until it has been approved?  </v>
      </c>
      <c r="D135" s="171" t="str">
        <f>IF(OR('Doc Review '!B184="",'Doc Review '!B184=2),"",'Doc Review '!B184)</f>
        <v/>
      </c>
      <c r="E135" s="172" t="str">
        <f t="shared" si="2"/>
        <v/>
      </c>
      <c r="F135" s="207"/>
      <c r="G135" s="211"/>
      <c r="H135" s="208"/>
      <c r="I135" s="208"/>
      <c r="J135" s="208"/>
      <c r="K135" s="208"/>
      <c r="L135" s="208"/>
      <c r="M135" s="208"/>
      <c r="N135" s="209">
        <f>'Review Notes'!B342</f>
        <v>0</v>
      </c>
      <c r="O135" s="167"/>
      <c r="P135" s="218"/>
      <c r="Q135" s="168"/>
      <c r="R135" s="168"/>
      <c r="S135" s="168"/>
      <c r="T135" s="168"/>
      <c r="U135" s="168"/>
      <c r="V135" s="168"/>
      <c r="W135" s="168"/>
      <c r="X135" s="168"/>
      <c r="Y135" s="168"/>
      <c r="Z135" s="168"/>
      <c r="AA135" s="168"/>
      <c r="AB135" s="168"/>
      <c r="AC135" s="168"/>
    </row>
    <row r="136" spans="1:29" s="169" customFormat="1" ht="48.9" customHeight="1" x14ac:dyDescent="0.25">
      <c r="A136" s="166"/>
      <c r="B136" s="170" t="str">
        <f>CONCATENATE(LEFT($B$133,5),'Doc Review '!D185)</f>
        <v>P 17.c.</v>
      </c>
      <c r="C136" s="165" t="str">
        <f>'Doc Review '!E185</f>
        <v xml:space="preserve">Does the supplier have procedures in place for the control and monitoring of their sub-suppliers?  </v>
      </c>
      <c r="D136" s="171" t="str">
        <f>IF(OR('Doc Review '!B185="",'Doc Review '!B185=2),"",'Doc Review '!B185)</f>
        <v/>
      </c>
      <c r="E136" s="172" t="str">
        <f t="shared" si="2"/>
        <v/>
      </c>
      <c r="F136" s="207"/>
      <c r="G136" s="211"/>
      <c r="H136" s="208"/>
      <c r="I136" s="208"/>
      <c r="J136" s="208"/>
      <c r="K136" s="208"/>
      <c r="L136" s="208"/>
      <c r="M136" s="208"/>
      <c r="N136" s="209">
        <f>'Review Notes'!B345</f>
        <v>0</v>
      </c>
      <c r="O136" s="167"/>
      <c r="P136" s="218"/>
      <c r="Q136" s="168"/>
      <c r="R136" s="168"/>
      <c r="S136" s="168"/>
      <c r="T136" s="168"/>
      <c r="U136" s="168"/>
      <c r="V136" s="168"/>
      <c r="W136" s="168"/>
      <c r="X136" s="168"/>
      <c r="Y136" s="168"/>
      <c r="Z136" s="168"/>
      <c r="AA136" s="168"/>
      <c r="AB136" s="168"/>
      <c r="AC136" s="168"/>
    </row>
    <row r="137" spans="1:29" s="169" customFormat="1" ht="48.9" customHeight="1" x14ac:dyDescent="0.25">
      <c r="A137" s="166"/>
      <c r="B137" s="170" t="str">
        <f>CONCATENATE(LEFT($B$133,5),'Doc Review '!D186)</f>
        <v>P 17.d.</v>
      </c>
      <c r="C137" s="165" t="str">
        <f>'Doc Review '!E186</f>
        <v>Have all sub-suppliers officially been identified and awarded business?</v>
      </c>
      <c r="D137" s="171" t="str">
        <f>IF(OR('Doc Review '!B186="",'Doc Review '!B186=2),"",'Doc Review '!B186)</f>
        <v/>
      </c>
      <c r="E137" s="172" t="str">
        <f t="shared" si="2"/>
        <v/>
      </c>
      <c r="F137" s="207"/>
      <c r="G137" s="211"/>
      <c r="H137" s="208"/>
      <c r="I137" s="208"/>
      <c r="J137" s="208"/>
      <c r="K137" s="208"/>
      <c r="L137" s="208"/>
      <c r="M137" s="208"/>
      <c r="N137" s="209">
        <f>'Review Notes'!B348</f>
        <v>0</v>
      </c>
      <c r="O137" s="167"/>
      <c r="P137" s="218"/>
      <c r="Q137" s="168"/>
      <c r="R137" s="168"/>
      <c r="S137" s="168"/>
      <c r="T137" s="168"/>
      <c r="U137" s="168"/>
      <c r="V137" s="168"/>
      <c r="W137" s="168"/>
      <c r="X137" s="168"/>
      <c r="Y137" s="168"/>
      <c r="Z137" s="168"/>
      <c r="AA137" s="168"/>
      <c r="AB137" s="168"/>
      <c r="AC137" s="168"/>
    </row>
    <row r="138" spans="1:29" s="169" customFormat="1" ht="48.9" customHeight="1" x14ac:dyDescent="0.25">
      <c r="A138" s="166"/>
      <c r="B138" s="170" t="str">
        <f>CONCATENATE(LEFT($B$133,5),'Doc Review '!D187)</f>
        <v>P 17.e.</v>
      </c>
      <c r="C138" s="165" t="str">
        <f>'Doc Review '!E187</f>
        <v xml:space="preserve">Does the supplier have an itemized tooling list for sub-suppliers? </v>
      </c>
      <c r="D138" s="171" t="str">
        <f>IF(OR('Doc Review '!B187="",'Doc Review '!B187=2),"",'Doc Review '!B187)</f>
        <v/>
      </c>
      <c r="E138" s="172" t="str">
        <f t="shared" si="2"/>
        <v/>
      </c>
      <c r="F138" s="207"/>
      <c r="G138" s="211"/>
      <c r="H138" s="208"/>
      <c r="I138" s="208"/>
      <c r="J138" s="208"/>
      <c r="K138" s="208"/>
      <c r="L138" s="208"/>
      <c r="M138" s="208"/>
      <c r="N138" s="209">
        <f>'Review Notes'!B351</f>
        <v>0</v>
      </c>
      <c r="O138" s="167"/>
      <c r="P138" s="218"/>
      <c r="Q138" s="168"/>
      <c r="R138" s="168"/>
      <c r="S138" s="168"/>
      <c r="T138" s="168"/>
      <c r="U138" s="168"/>
      <c r="V138" s="168"/>
      <c r="W138" s="168"/>
      <c r="X138" s="168"/>
      <c r="Y138" s="168"/>
      <c r="Z138" s="168"/>
      <c r="AA138" s="168"/>
      <c r="AB138" s="168"/>
      <c r="AC138" s="168"/>
    </row>
    <row r="139" spans="1:29" s="169" customFormat="1" ht="48.9" customHeight="1" x14ac:dyDescent="0.25">
      <c r="A139" s="166"/>
      <c r="B139" s="170" t="str">
        <f>CONCATENATE(LEFT($B$133,5),'Doc Review '!D188)</f>
        <v>P 17.f.</v>
      </c>
      <c r="C139" s="165" t="str">
        <f>'Doc Review '!E188</f>
        <v>Is tooling on time for PPAP?</v>
      </c>
      <c r="D139" s="171" t="str">
        <f>IF(OR('Doc Review '!B188="",'Doc Review '!B188=2),"",'Doc Review '!B188)</f>
        <v/>
      </c>
      <c r="E139" s="172" t="str">
        <f t="shared" si="2"/>
        <v/>
      </c>
      <c r="F139" s="207"/>
      <c r="G139" s="211"/>
      <c r="H139" s="208"/>
      <c r="I139" s="208"/>
      <c r="J139" s="208"/>
      <c r="K139" s="208"/>
      <c r="L139" s="208"/>
      <c r="M139" s="208"/>
      <c r="N139" s="209">
        <f>'Review Notes'!B354</f>
        <v>0</v>
      </c>
      <c r="O139" s="167"/>
      <c r="P139" s="218"/>
      <c r="Q139" s="168"/>
      <c r="R139" s="168"/>
      <c r="S139" s="168"/>
      <c r="T139" s="168"/>
      <c r="U139" s="168"/>
      <c r="V139" s="168"/>
      <c r="W139" s="168"/>
      <c r="X139" s="168"/>
      <c r="Y139" s="168"/>
      <c r="Z139" s="168"/>
      <c r="AA139" s="168"/>
      <c r="AB139" s="168"/>
      <c r="AC139" s="168"/>
    </row>
    <row r="140" spans="1:29" x14ac:dyDescent="0.25">
      <c r="A140" s="160"/>
      <c r="B140" s="221" t="str">
        <f>'Doc Review '!A192</f>
        <v>P 18.  PPAP SPECIFIC REQUIREMENTS</v>
      </c>
      <c r="C140" s="155"/>
      <c r="D140" s="161"/>
      <c r="E140" s="156"/>
      <c r="F140" s="156"/>
      <c r="G140" s="157"/>
      <c r="H140" s="158"/>
      <c r="I140" s="158"/>
      <c r="J140" s="158"/>
      <c r="K140" s="158"/>
      <c r="L140" s="158"/>
      <c r="M140" s="158"/>
      <c r="N140" s="159"/>
      <c r="O140" s="162"/>
      <c r="P140" s="218"/>
      <c r="Q140" s="168"/>
    </row>
    <row r="141" spans="1:29" s="169" customFormat="1" ht="48.9" customHeight="1" x14ac:dyDescent="0.25">
      <c r="A141" s="166"/>
      <c r="B141" s="170" t="str">
        <f>CONCATENATE(LEFT($B$140,5),'Doc Review '!D193)</f>
        <v>P 18.a.</v>
      </c>
      <c r="C141" s="165" t="str">
        <f>'Doc Review '!E193</f>
        <v>Submission Warrants</v>
      </c>
      <c r="D141" s="171" t="str">
        <f>IF(OR('Doc Review '!B193="",'Doc Review '!B193=2),"",'Doc Review '!B193)</f>
        <v/>
      </c>
      <c r="E141" s="172" t="str">
        <f t="shared" si="2"/>
        <v/>
      </c>
      <c r="F141" s="207"/>
      <c r="G141" s="211"/>
      <c r="H141" s="208"/>
      <c r="I141" s="208"/>
      <c r="J141" s="208"/>
      <c r="K141" s="208"/>
      <c r="L141" s="208"/>
      <c r="M141" s="208"/>
      <c r="N141" s="209">
        <f>'Review Notes'!B357</f>
        <v>0</v>
      </c>
      <c r="O141" s="167"/>
      <c r="P141" s="218"/>
      <c r="Q141" s="168"/>
      <c r="R141" s="168"/>
      <c r="S141" s="168"/>
      <c r="T141" s="168"/>
      <c r="U141" s="168"/>
      <c r="V141" s="168"/>
      <c r="W141" s="168"/>
      <c r="X141" s="168"/>
      <c r="Y141" s="168"/>
      <c r="Z141" s="168"/>
      <c r="AA141" s="168"/>
      <c r="AB141" s="168"/>
      <c r="AC141" s="168"/>
    </row>
    <row r="142" spans="1:29" s="169" customFormat="1" ht="48.9" customHeight="1" x14ac:dyDescent="0.25">
      <c r="A142" s="166"/>
      <c r="B142" s="170" t="str">
        <f>CONCATENATE(LEFT($B$140,5),'Doc Review '!D194)</f>
        <v>P 18.b.</v>
      </c>
      <c r="C142" s="165" t="str">
        <f>'Doc Review '!E194</f>
        <v>Acceleration / Ramp Up Plan</v>
      </c>
      <c r="D142" s="171" t="str">
        <f>IF(OR('Doc Review '!B194="",'Doc Review '!B194=2),"",'Doc Review '!B194)</f>
        <v/>
      </c>
      <c r="E142" s="172" t="str">
        <f t="shared" si="2"/>
        <v/>
      </c>
      <c r="F142" s="207"/>
      <c r="G142" s="211"/>
      <c r="H142" s="208"/>
      <c r="I142" s="208"/>
      <c r="J142" s="208"/>
      <c r="K142" s="208"/>
      <c r="L142" s="208"/>
      <c r="M142" s="208"/>
      <c r="N142" s="209">
        <f>'Review Notes'!B360</f>
        <v>0</v>
      </c>
      <c r="O142" s="167"/>
      <c r="P142" s="218"/>
      <c r="Q142" s="168"/>
      <c r="R142" s="168"/>
      <c r="S142" s="168"/>
      <c r="T142" s="168"/>
      <c r="U142" s="168"/>
      <c r="V142" s="168"/>
      <c r="W142" s="168"/>
      <c r="X142" s="168"/>
      <c r="Y142" s="168"/>
      <c r="Z142" s="168"/>
      <c r="AA142" s="168"/>
      <c r="AB142" s="168"/>
      <c r="AC142" s="168"/>
    </row>
    <row r="143" spans="1:29" s="169" customFormat="1" ht="48.9" customHeight="1" x14ac:dyDescent="0.25">
      <c r="A143" s="166"/>
      <c r="B143" s="170" t="str">
        <f>CONCATENATE(LEFT($B$140,5),'Doc Review '!D195)</f>
        <v>P 18.c.</v>
      </c>
      <c r="C143" s="165" t="str">
        <f>'Doc Review '!E195</f>
        <v>Color / Gloss / Appearance Report</v>
      </c>
      <c r="D143" s="171" t="str">
        <f>IF(OR('Doc Review '!B195="",'Doc Review '!B195=2),"",'Doc Review '!B195)</f>
        <v/>
      </c>
      <c r="E143" s="172" t="str">
        <f t="shared" si="2"/>
        <v/>
      </c>
      <c r="F143" s="207"/>
      <c r="G143" s="211"/>
      <c r="H143" s="208"/>
      <c r="I143" s="208"/>
      <c r="J143" s="208"/>
      <c r="K143" s="208"/>
      <c r="L143" s="208"/>
      <c r="M143" s="208"/>
      <c r="N143" s="209">
        <f>'Review Notes'!B363</f>
        <v>0</v>
      </c>
      <c r="O143" s="167"/>
      <c r="P143" s="218"/>
      <c r="Q143" s="168"/>
      <c r="R143" s="168"/>
      <c r="S143" s="168"/>
      <c r="T143" s="168"/>
      <c r="U143" s="168"/>
      <c r="V143" s="168"/>
      <c r="W143" s="168"/>
      <c r="X143" s="168"/>
      <c r="Y143" s="168"/>
      <c r="Z143" s="168"/>
      <c r="AA143" s="168"/>
      <c r="AB143" s="168"/>
      <c r="AC143" s="168"/>
    </row>
    <row r="144" spans="1:29" s="169" customFormat="1" ht="48.9" customHeight="1" x14ac:dyDescent="0.25">
      <c r="A144" s="166"/>
      <c r="B144" s="170" t="str">
        <f>CONCATENATE(LEFT($B$140,5),'Doc Review '!D196)</f>
        <v>P 18.d.</v>
      </c>
      <c r="C144" s="165" t="str">
        <f>'Doc Review '!E196</f>
        <v>Copies of Material Certifications &amp; Compliance Letters on Restricted Substances (ISO 14001 &amp; IMDS requirements)</v>
      </c>
      <c r="D144" s="171" t="str">
        <f>IF(OR('Doc Review '!B196="",'Doc Review '!B196=2),"",'Doc Review '!B196)</f>
        <v/>
      </c>
      <c r="E144" s="172" t="str">
        <f t="shared" si="2"/>
        <v/>
      </c>
      <c r="F144" s="207"/>
      <c r="G144" s="211"/>
      <c r="H144" s="208"/>
      <c r="I144" s="208"/>
      <c r="J144" s="208"/>
      <c r="K144" s="208"/>
      <c r="L144" s="208"/>
      <c r="M144" s="208"/>
      <c r="N144" s="209">
        <f>'Review Notes'!B366</f>
        <v>0</v>
      </c>
      <c r="O144" s="167"/>
      <c r="P144" s="218"/>
      <c r="Q144" s="168"/>
      <c r="R144" s="168"/>
      <c r="S144" s="168"/>
      <c r="T144" s="168"/>
      <c r="U144" s="168"/>
      <c r="V144" s="168"/>
      <c r="W144" s="168"/>
      <c r="X144" s="168"/>
      <c r="Y144" s="168"/>
      <c r="Z144" s="168"/>
      <c r="AA144" s="168"/>
      <c r="AB144" s="168"/>
      <c r="AC144" s="168"/>
    </row>
    <row r="145" spans="1:29" s="169" customFormat="1" ht="48.9" customHeight="1" x14ac:dyDescent="0.25">
      <c r="A145" s="166"/>
      <c r="B145" s="170" t="str">
        <f>CONCATENATE(LEFT($B$140,5),'Doc Review '!D197)</f>
        <v>P 18.e.</v>
      </c>
      <c r="C145" s="165" t="str">
        <f>'Doc Review '!E197</f>
        <v>Measurement System Studies / Gage R&amp;R Report</v>
      </c>
      <c r="D145" s="171" t="str">
        <f>IF(OR('Doc Review '!B197="",'Doc Review '!B197=2),"",'Doc Review '!B197)</f>
        <v/>
      </c>
      <c r="E145" s="172" t="str">
        <f t="shared" si="2"/>
        <v/>
      </c>
      <c r="F145" s="207"/>
      <c r="G145" s="211"/>
      <c r="H145" s="208"/>
      <c r="I145" s="208"/>
      <c r="J145" s="208"/>
      <c r="K145" s="208"/>
      <c r="L145" s="208"/>
      <c r="M145" s="208"/>
      <c r="N145" s="209">
        <f>'Review Notes'!B369</f>
        <v>0</v>
      </c>
      <c r="O145" s="167"/>
      <c r="P145" s="218"/>
      <c r="Q145" s="168"/>
      <c r="R145" s="168"/>
      <c r="S145" s="168"/>
      <c r="T145" s="168"/>
      <c r="U145" s="168"/>
      <c r="V145" s="168"/>
      <c r="W145" s="168"/>
      <c r="X145" s="168"/>
      <c r="Y145" s="168"/>
      <c r="Z145" s="168"/>
      <c r="AA145" s="168"/>
      <c r="AB145" s="168"/>
      <c r="AC145" s="168"/>
    </row>
    <row r="146" spans="1:29" s="169" customFormat="1" ht="48.9" customHeight="1" x14ac:dyDescent="0.25">
      <c r="A146" s="166"/>
      <c r="B146" s="170" t="str">
        <f>CONCATENATE(LEFT($B$140,5),'Doc Review '!D198)</f>
        <v>P 18.f.</v>
      </c>
      <c r="C146" s="165" t="str">
        <f>'Doc Review '!E198</f>
        <v>Process Capability Studies</v>
      </c>
      <c r="D146" s="171" t="str">
        <f>IF(OR('Doc Review '!B198="",'Doc Review '!B198=2),"",'Doc Review '!B198)</f>
        <v/>
      </c>
      <c r="E146" s="172" t="str">
        <f t="shared" si="2"/>
        <v/>
      </c>
      <c r="F146" s="207"/>
      <c r="G146" s="211"/>
      <c r="H146" s="208"/>
      <c r="I146" s="208"/>
      <c r="J146" s="208"/>
      <c r="K146" s="208"/>
      <c r="L146" s="208"/>
      <c r="M146" s="208"/>
      <c r="N146" s="209">
        <f>'Review Notes'!B372</f>
        <v>0</v>
      </c>
      <c r="O146" s="167"/>
      <c r="P146" s="218"/>
      <c r="Q146" s="168"/>
      <c r="R146" s="168"/>
      <c r="S146" s="168"/>
      <c r="T146" s="168"/>
      <c r="U146" s="168"/>
      <c r="V146" s="168"/>
      <c r="W146" s="168"/>
      <c r="X146" s="168"/>
      <c r="Y146" s="168"/>
      <c r="Z146" s="168"/>
      <c r="AA146" s="168"/>
      <c r="AB146" s="168"/>
      <c r="AC146" s="168"/>
    </row>
    <row r="147" spans="1:29" s="169" customFormat="1" ht="48.9" customHeight="1" x14ac:dyDescent="0.25">
      <c r="A147" s="166"/>
      <c r="B147" s="170" t="str">
        <f>CONCATENATE(LEFT($B$140,5),'Doc Review '!D199)</f>
        <v>P 18.g.</v>
      </c>
      <c r="C147" s="165" t="str">
        <f>'Doc Review '!E199</f>
        <v>Product Specifications / Dimensional Part Layout Report</v>
      </c>
      <c r="D147" s="171" t="str">
        <f>IF(OR('Doc Review '!B199="",'Doc Review '!B199=2),"",'Doc Review '!B199)</f>
        <v/>
      </c>
      <c r="E147" s="172" t="str">
        <f t="shared" si="2"/>
        <v/>
      </c>
      <c r="F147" s="207"/>
      <c r="G147" s="211"/>
      <c r="H147" s="208"/>
      <c r="I147" s="208"/>
      <c r="J147" s="208"/>
      <c r="K147" s="208"/>
      <c r="L147" s="208"/>
      <c r="M147" s="208"/>
      <c r="N147" s="209">
        <f>'Review Notes'!B375</f>
        <v>0</v>
      </c>
      <c r="O147" s="167"/>
      <c r="P147" s="218"/>
      <c r="Q147" s="168"/>
      <c r="R147" s="168"/>
      <c r="S147" s="168"/>
      <c r="T147" s="168"/>
      <c r="U147" s="168"/>
      <c r="V147" s="168"/>
      <c r="W147" s="168"/>
      <c r="X147" s="168"/>
      <c r="Y147" s="168"/>
      <c r="Z147" s="168"/>
      <c r="AA147" s="168"/>
      <c r="AB147" s="168"/>
      <c r="AC147" s="168"/>
    </row>
    <row r="148" spans="1:29" s="117" customFormat="1" ht="9" customHeight="1" x14ac:dyDescent="0.25">
      <c r="A148" s="175"/>
      <c r="B148" s="176"/>
      <c r="C148" s="175"/>
      <c r="D148" s="177"/>
      <c r="E148" s="178"/>
      <c r="F148" s="178"/>
      <c r="G148" s="178"/>
      <c r="H148" s="175"/>
      <c r="I148" s="179"/>
      <c r="J148" s="179"/>
      <c r="K148" s="179"/>
      <c r="L148" s="179"/>
      <c r="M148" s="175"/>
      <c r="N148" s="180"/>
      <c r="O148" s="181"/>
      <c r="P148" s="217"/>
    </row>
    <row r="149" spans="1:29" s="117" customFormat="1" x14ac:dyDescent="0.25">
      <c r="B149" s="182"/>
      <c r="D149" s="183"/>
      <c r="E149" s="184"/>
      <c r="F149" s="184"/>
      <c r="G149" s="184"/>
      <c r="I149" s="185"/>
      <c r="J149" s="185"/>
      <c r="K149" s="185"/>
      <c r="L149" s="185"/>
      <c r="N149" s="186"/>
      <c r="P149" s="217"/>
    </row>
    <row r="150" spans="1:29" s="117" customFormat="1" x14ac:dyDescent="0.25">
      <c r="B150" s="182"/>
      <c r="D150" s="183"/>
      <c r="E150" s="184"/>
      <c r="F150" s="184"/>
      <c r="G150" s="184"/>
      <c r="I150" s="185"/>
      <c r="J150" s="185"/>
      <c r="K150" s="185"/>
      <c r="L150" s="185"/>
      <c r="N150" s="186"/>
      <c r="P150" s="217"/>
    </row>
    <row r="151" spans="1:29" s="117" customFormat="1" x14ac:dyDescent="0.25">
      <c r="B151" s="182"/>
      <c r="D151" s="183"/>
      <c r="E151" s="184"/>
      <c r="F151" s="184"/>
      <c r="G151" s="184"/>
      <c r="I151" s="185"/>
      <c r="J151" s="185"/>
      <c r="K151" s="185"/>
      <c r="L151" s="185"/>
      <c r="N151" s="186"/>
      <c r="P151" s="217"/>
    </row>
    <row r="152" spans="1:29" s="117" customFormat="1" x14ac:dyDescent="0.25">
      <c r="B152" s="182"/>
      <c r="D152" s="183"/>
      <c r="E152" s="184"/>
      <c r="F152" s="184"/>
      <c r="G152" s="184"/>
      <c r="I152" s="185"/>
      <c r="J152" s="185"/>
      <c r="K152" s="185"/>
      <c r="L152" s="185"/>
      <c r="N152" s="186"/>
      <c r="P152" s="217"/>
    </row>
    <row r="153" spans="1:29" s="117" customFormat="1" x14ac:dyDescent="0.25">
      <c r="B153" s="182"/>
      <c r="D153" s="183"/>
      <c r="E153" s="184"/>
      <c r="F153" s="184"/>
      <c r="G153" s="184"/>
      <c r="I153" s="185"/>
      <c r="J153" s="185"/>
      <c r="K153" s="185"/>
      <c r="L153" s="185"/>
      <c r="N153" s="186"/>
      <c r="P153" s="217"/>
    </row>
    <row r="154" spans="1:29" s="117" customFormat="1" x14ac:dyDescent="0.25">
      <c r="B154" s="182"/>
      <c r="D154" s="183"/>
      <c r="E154" s="184"/>
      <c r="F154" s="184"/>
      <c r="G154" s="184"/>
      <c r="I154" s="185"/>
      <c r="J154" s="185"/>
      <c r="K154" s="185"/>
      <c r="L154" s="185"/>
      <c r="N154" s="186"/>
      <c r="P154" s="217"/>
    </row>
    <row r="155" spans="1:29" s="117" customFormat="1" x14ac:dyDescent="0.25">
      <c r="B155" s="182"/>
      <c r="D155" s="183"/>
      <c r="E155" s="184"/>
      <c r="F155" s="184"/>
      <c r="G155" s="184"/>
      <c r="I155" s="185"/>
      <c r="J155" s="185"/>
      <c r="K155" s="185"/>
      <c r="L155" s="185"/>
      <c r="N155" s="186"/>
      <c r="P155" s="217"/>
    </row>
    <row r="156" spans="1:29" s="117" customFormat="1" x14ac:dyDescent="0.25">
      <c r="B156" s="182"/>
      <c r="D156" s="183"/>
      <c r="E156" s="184"/>
      <c r="F156" s="184"/>
      <c r="G156" s="184"/>
      <c r="I156" s="185"/>
      <c r="J156" s="185"/>
      <c r="K156" s="185"/>
      <c r="L156" s="185"/>
      <c r="N156" s="186"/>
      <c r="P156" s="217"/>
    </row>
    <row r="157" spans="1:29" s="117" customFormat="1" x14ac:dyDescent="0.25">
      <c r="B157" s="182"/>
      <c r="D157" s="183"/>
      <c r="E157" s="184"/>
      <c r="F157" s="184"/>
      <c r="G157" s="184"/>
      <c r="I157" s="185"/>
      <c r="J157" s="185"/>
      <c r="K157" s="185"/>
      <c r="L157" s="185"/>
      <c r="N157" s="186"/>
      <c r="P157" s="217"/>
    </row>
    <row r="158" spans="1:29" s="117" customFormat="1" x14ac:dyDescent="0.25">
      <c r="B158" s="182"/>
      <c r="D158" s="183"/>
      <c r="E158" s="184"/>
      <c r="F158" s="184"/>
      <c r="G158" s="184"/>
      <c r="I158" s="185"/>
      <c r="J158" s="185"/>
      <c r="K158" s="185"/>
      <c r="L158" s="185"/>
      <c r="N158" s="186"/>
      <c r="P158" s="217"/>
    </row>
    <row r="159" spans="1:29" s="117" customFormat="1" x14ac:dyDescent="0.25">
      <c r="B159" s="182"/>
      <c r="D159" s="183"/>
      <c r="E159" s="184"/>
      <c r="F159" s="184"/>
      <c r="G159" s="184"/>
      <c r="I159" s="185"/>
      <c r="J159" s="185"/>
      <c r="K159" s="185"/>
      <c r="L159" s="185"/>
      <c r="N159" s="186"/>
      <c r="P159" s="217"/>
    </row>
    <row r="160" spans="1:29" s="117" customFormat="1" x14ac:dyDescent="0.25">
      <c r="B160" s="182"/>
      <c r="D160" s="183"/>
      <c r="E160" s="184"/>
      <c r="F160" s="184"/>
      <c r="G160" s="184"/>
      <c r="I160" s="185"/>
      <c r="J160" s="185"/>
      <c r="K160" s="185"/>
      <c r="L160" s="185"/>
      <c r="N160" s="186"/>
      <c r="P160" s="217"/>
    </row>
    <row r="161" spans="2:16" s="117" customFormat="1" x14ac:dyDescent="0.25">
      <c r="B161" s="182"/>
      <c r="D161" s="183"/>
      <c r="E161" s="184"/>
      <c r="F161" s="184"/>
      <c r="G161" s="184"/>
      <c r="I161" s="185"/>
      <c r="J161" s="185"/>
      <c r="K161" s="185"/>
      <c r="L161" s="185"/>
      <c r="N161" s="186"/>
      <c r="P161" s="217"/>
    </row>
    <row r="162" spans="2:16" s="117" customFormat="1" x14ac:dyDescent="0.25">
      <c r="B162" s="182"/>
      <c r="D162" s="183"/>
      <c r="E162" s="184"/>
      <c r="F162" s="184"/>
      <c r="G162" s="184"/>
      <c r="I162" s="185"/>
      <c r="J162" s="185"/>
      <c r="K162" s="185"/>
      <c r="L162" s="185"/>
      <c r="N162" s="186"/>
      <c r="P162" s="217"/>
    </row>
    <row r="163" spans="2:16" s="117" customFormat="1" x14ac:dyDescent="0.25">
      <c r="B163" s="182"/>
      <c r="D163" s="183"/>
      <c r="E163" s="184"/>
      <c r="F163" s="184"/>
      <c r="G163" s="184"/>
      <c r="I163" s="185"/>
      <c r="J163" s="185"/>
      <c r="K163" s="185"/>
      <c r="L163" s="185"/>
      <c r="N163" s="186"/>
      <c r="P163" s="217"/>
    </row>
    <row r="164" spans="2:16" s="117" customFormat="1" x14ac:dyDescent="0.25">
      <c r="B164" s="182"/>
      <c r="D164" s="183"/>
      <c r="E164" s="184"/>
      <c r="F164" s="184"/>
      <c r="G164" s="184"/>
      <c r="I164" s="185"/>
      <c r="J164" s="185"/>
      <c r="K164" s="185"/>
      <c r="L164" s="185"/>
      <c r="N164" s="186"/>
      <c r="P164" s="217"/>
    </row>
    <row r="165" spans="2:16" s="117" customFormat="1" x14ac:dyDescent="0.25">
      <c r="B165" s="182"/>
      <c r="D165" s="183"/>
      <c r="E165" s="184"/>
      <c r="F165" s="184"/>
      <c r="G165" s="184"/>
      <c r="I165" s="185"/>
      <c r="J165" s="185"/>
      <c r="K165" s="185"/>
      <c r="L165" s="185"/>
      <c r="N165" s="186"/>
      <c r="P165" s="217"/>
    </row>
    <row r="166" spans="2:16" s="117" customFormat="1" x14ac:dyDescent="0.25">
      <c r="B166" s="182"/>
      <c r="D166" s="183"/>
      <c r="E166" s="184"/>
      <c r="F166" s="184"/>
      <c r="G166" s="184"/>
      <c r="I166" s="185"/>
      <c r="J166" s="185"/>
      <c r="K166" s="185"/>
      <c r="L166" s="185"/>
      <c r="N166" s="186"/>
      <c r="P166" s="217"/>
    </row>
    <row r="167" spans="2:16" s="117" customFormat="1" x14ac:dyDescent="0.25">
      <c r="B167" s="182"/>
      <c r="D167" s="183"/>
      <c r="E167" s="184"/>
      <c r="F167" s="184"/>
      <c r="G167" s="184"/>
      <c r="I167" s="185"/>
      <c r="J167" s="185"/>
      <c r="K167" s="185"/>
      <c r="L167" s="185"/>
      <c r="N167" s="186"/>
      <c r="P167" s="217"/>
    </row>
    <row r="168" spans="2:16" s="117" customFormat="1" x14ac:dyDescent="0.25">
      <c r="B168" s="182"/>
      <c r="D168" s="183"/>
      <c r="E168" s="184"/>
      <c r="F168" s="184"/>
      <c r="G168" s="184"/>
      <c r="I168" s="185"/>
      <c r="J168" s="185"/>
      <c r="K168" s="185"/>
      <c r="L168" s="185"/>
      <c r="N168" s="186"/>
      <c r="P168" s="217"/>
    </row>
    <row r="169" spans="2:16" s="117" customFormat="1" x14ac:dyDescent="0.25">
      <c r="B169" s="182"/>
      <c r="D169" s="183"/>
      <c r="E169" s="184"/>
      <c r="F169" s="184"/>
      <c r="G169" s="184"/>
      <c r="I169" s="185"/>
      <c r="J169" s="185"/>
      <c r="K169" s="185"/>
      <c r="L169" s="185"/>
      <c r="N169" s="186"/>
      <c r="P169" s="217"/>
    </row>
    <row r="170" spans="2:16" s="117" customFormat="1" x14ac:dyDescent="0.25">
      <c r="B170" s="182"/>
      <c r="D170" s="183"/>
      <c r="E170" s="184"/>
      <c r="F170" s="184"/>
      <c r="G170" s="184"/>
      <c r="I170" s="185"/>
      <c r="J170" s="185"/>
      <c r="K170" s="185"/>
      <c r="L170" s="185"/>
      <c r="N170" s="186"/>
      <c r="P170" s="217"/>
    </row>
    <row r="171" spans="2:16" s="117" customFormat="1" x14ac:dyDescent="0.25">
      <c r="B171" s="182"/>
      <c r="D171" s="183"/>
      <c r="E171" s="184"/>
      <c r="F171" s="184"/>
      <c r="G171" s="184"/>
      <c r="I171" s="185"/>
      <c r="J171" s="185"/>
      <c r="K171" s="185"/>
      <c r="L171" s="185"/>
      <c r="N171" s="186"/>
      <c r="P171" s="217"/>
    </row>
    <row r="172" spans="2:16" s="117" customFormat="1" x14ac:dyDescent="0.25">
      <c r="B172" s="182"/>
      <c r="D172" s="183"/>
      <c r="E172" s="184"/>
      <c r="F172" s="184"/>
      <c r="G172" s="184"/>
      <c r="I172" s="185"/>
      <c r="J172" s="185"/>
      <c r="K172" s="185"/>
      <c r="L172" s="185"/>
      <c r="N172" s="186"/>
      <c r="P172" s="217"/>
    </row>
    <row r="173" spans="2:16" s="117" customFormat="1" x14ac:dyDescent="0.25">
      <c r="B173" s="182"/>
      <c r="D173" s="183"/>
      <c r="E173" s="184"/>
      <c r="F173" s="184"/>
      <c r="G173" s="184"/>
      <c r="I173" s="185"/>
      <c r="J173" s="185"/>
      <c r="K173" s="185"/>
      <c r="L173" s="185"/>
      <c r="N173" s="186"/>
      <c r="P173" s="217"/>
    </row>
    <row r="174" spans="2:16" s="117" customFormat="1" x14ac:dyDescent="0.25">
      <c r="B174" s="182"/>
      <c r="D174" s="183"/>
      <c r="E174" s="184"/>
      <c r="F174" s="184"/>
      <c r="G174" s="184"/>
      <c r="I174" s="185"/>
      <c r="J174" s="185"/>
      <c r="K174" s="185"/>
      <c r="L174" s="185"/>
      <c r="N174" s="186"/>
      <c r="P174" s="217"/>
    </row>
    <row r="175" spans="2:16" s="117" customFormat="1" x14ac:dyDescent="0.25">
      <c r="B175" s="182"/>
      <c r="D175" s="183"/>
      <c r="E175" s="184"/>
      <c r="F175" s="184"/>
      <c r="G175" s="184"/>
      <c r="I175" s="185"/>
      <c r="J175" s="185"/>
      <c r="K175" s="185"/>
      <c r="L175" s="185"/>
      <c r="N175" s="186"/>
      <c r="P175" s="217"/>
    </row>
    <row r="176" spans="2:16" s="117" customFormat="1" x14ac:dyDescent="0.25">
      <c r="B176" s="182"/>
      <c r="D176" s="183"/>
      <c r="E176" s="184"/>
      <c r="F176" s="184"/>
      <c r="G176" s="184"/>
      <c r="I176" s="185"/>
      <c r="J176" s="185"/>
      <c r="K176" s="185"/>
      <c r="L176" s="185"/>
      <c r="N176" s="186"/>
      <c r="P176" s="217"/>
    </row>
    <row r="177" spans="2:16" s="117" customFormat="1" x14ac:dyDescent="0.25">
      <c r="B177" s="182"/>
      <c r="D177" s="183"/>
      <c r="E177" s="184"/>
      <c r="F177" s="184"/>
      <c r="G177" s="184"/>
      <c r="I177" s="185"/>
      <c r="J177" s="185"/>
      <c r="K177" s="185"/>
      <c r="L177" s="185"/>
      <c r="N177" s="186"/>
      <c r="P177" s="217"/>
    </row>
    <row r="178" spans="2:16" s="117" customFormat="1" x14ac:dyDescent="0.25">
      <c r="B178" s="182"/>
      <c r="D178" s="183"/>
      <c r="E178" s="184"/>
      <c r="F178" s="184"/>
      <c r="G178" s="184"/>
      <c r="I178" s="185"/>
      <c r="J178" s="185"/>
      <c r="K178" s="185"/>
      <c r="L178" s="185"/>
      <c r="N178" s="186"/>
      <c r="P178" s="217"/>
    </row>
    <row r="179" spans="2:16" s="117" customFormat="1" x14ac:dyDescent="0.25">
      <c r="B179" s="182"/>
      <c r="D179" s="183"/>
      <c r="E179" s="184"/>
      <c r="F179" s="184"/>
      <c r="G179" s="184"/>
      <c r="I179" s="185"/>
      <c r="J179" s="185"/>
      <c r="K179" s="185"/>
      <c r="L179" s="185"/>
      <c r="N179" s="186"/>
      <c r="P179" s="217"/>
    </row>
    <row r="180" spans="2:16" s="117" customFormat="1" x14ac:dyDescent="0.25">
      <c r="B180" s="182"/>
      <c r="D180" s="183"/>
      <c r="E180" s="184"/>
      <c r="F180" s="184"/>
      <c r="G180" s="184"/>
      <c r="I180" s="185"/>
      <c r="J180" s="185"/>
      <c r="K180" s="185"/>
      <c r="L180" s="185"/>
      <c r="N180" s="186"/>
      <c r="P180" s="217"/>
    </row>
    <row r="181" spans="2:16" s="117" customFormat="1" x14ac:dyDescent="0.25">
      <c r="B181" s="182"/>
      <c r="D181" s="183"/>
      <c r="E181" s="184"/>
      <c r="F181" s="184"/>
      <c r="G181" s="184"/>
      <c r="I181" s="185"/>
      <c r="J181" s="185"/>
      <c r="K181" s="185"/>
      <c r="L181" s="185"/>
      <c r="N181" s="186"/>
      <c r="P181" s="217"/>
    </row>
    <row r="182" spans="2:16" s="117" customFormat="1" x14ac:dyDescent="0.25">
      <c r="B182" s="182"/>
      <c r="D182" s="183"/>
      <c r="E182" s="184"/>
      <c r="F182" s="184"/>
      <c r="G182" s="184"/>
      <c r="I182" s="185"/>
      <c r="J182" s="185"/>
      <c r="K182" s="185"/>
      <c r="L182" s="185"/>
      <c r="N182" s="186"/>
      <c r="P182" s="217"/>
    </row>
    <row r="183" spans="2:16" s="117" customFormat="1" x14ac:dyDescent="0.25">
      <c r="B183" s="182"/>
      <c r="D183" s="183"/>
      <c r="E183" s="184"/>
      <c r="F183" s="184"/>
      <c r="G183" s="184"/>
      <c r="I183" s="185"/>
      <c r="J183" s="185"/>
      <c r="K183" s="185"/>
      <c r="L183" s="185"/>
      <c r="N183" s="186"/>
      <c r="P183" s="217"/>
    </row>
    <row r="184" spans="2:16" s="117" customFormat="1" x14ac:dyDescent="0.25">
      <c r="B184" s="182"/>
      <c r="D184" s="183"/>
      <c r="E184" s="184"/>
      <c r="F184" s="184"/>
      <c r="G184" s="184"/>
      <c r="I184" s="185"/>
      <c r="J184" s="185"/>
      <c r="K184" s="185"/>
      <c r="L184" s="185"/>
      <c r="N184" s="186"/>
      <c r="P184" s="217"/>
    </row>
    <row r="185" spans="2:16" s="117" customFormat="1" x14ac:dyDescent="0.25">
      <c r="B185" s="182"/>
      <c r="D185" s="183"/>
      <c r="E185" s="184"/>
      <c r="F185" s="184"/>
      <c r="G185" s="184"/>
      <c r="I185" s="185"/>
      <c r="J185" s="185"/>
      <c r="K185" s="185"/>
      <c r="L185" s="185"/>
      <c r="N185" s="186"/>
      <c r="P185" s="217"/>
    </row>
    <row r="186" spans="2:16" s="117" customFormat="1" x14ac:dyDescent="0.25">
      <c r="B186" s="182"/>
      <c r="D186" s="183"/>
      <c r="E186" s="184"/>
      <c r="F186" s="184"/>
      <c r="G186" s="184"/>
      <c r="I186" s="185"/>
      <c r="J186" s="185"/>
      <c r="K186" s="185"/>
      <c r="L186" s="185"/>
      <c r="N186" s="186"/>
      <c r="P186" s="217"/>
    </row>
    <row r="187" spans="2:16" s="117" customFormat="1" x14ac:dyDescent="0.25">
      <c r="B187" s="182"/>
      <c r="D187" s="183"/>
      <c r="E187" s="184"/>
      <c r="F187" s="184"/>
      <c r="G187" s="184"/>
      <c r="I187" s="185"/>
      <c r="J187" s="185"/>
      <c r="K187" s="185"/>
      <c r="L187" s="185"/>
      <c r="N187" s="186"/>
      <c r="P187" s="217"/>
    </row>
    <row r="188" spans="2:16" s="117" customFormat="1" x14ac:dyDescent="0.25">
      <c r="B188" s="182"/>
      <c r="D188" s="183"/>
      <c r="E188" s="184"/>
      <c r="F188" s="184"/>
      <c r="G188" s="184"/>
      <c r="I188" s="185"/>
      <c r="J188" s="185"/>
      <c r="K188" s="185"/>
      <c r="L188" s="185"/>
      <c r="N188" s="186"/>
      <c r="P188" s="217"/>
    </row>
    <row r="189" spans="2:16" s="117" customFormat="1" x14ac:dyDescent="0.25">
      <c r="B189" s="182"/>
      <c r="D189" s="183"/>
      <c r="E189" s="184"/>
      <c r="F189" s="184"/>
      <c r="G189" s="184"/>
      <c r="I189" s="185"/>
      <c r="J189" s="185"/>
      <c r="K189" s="185"/>
      <c r="L189" s="185"/>
      <c r="N189" s="186"/>
      <c r="P189" s="217"/>
    </row>
    <row r="190" spans="2:16" s="117" customFormat="1" x14ac:dyDescent="0.25">
      <c r="B190" s="182"/>
      <c r="D190" s="183"/>
      <c r="E190" s="184"/>
      <c r="F190" s="184"/>
      <c r="G190" s="184"/>
      <c r="I190" s="185"/>
      <c r="J190" s="185"/>
      <c r="K190" s="185"/>
      <c r="L190" s="185"/>
      <c r="N190" s="186"/>
      <c r="P190" s="217"/>
    </row>
    <row r="191" spans="2:16" s="117" customFormat="1" x14ac:dyDescent="0.25">
      <c r="B191" s="182"/>
      <c r="D191" s="183"/>
      <c r="E191" s="184"/>
      <c r="F191" s="184"/>
      <c r="G191" s="184"/>
      <c r="I191" s="185"/>
      <c r="J191" s="185"/>
      <c r="K191" s="185"/>
      <c r="L191" s="185"/>
      <c r="N191" s="186"/>
      <c r="P191" s="217"/>
    </row>
    <row r="192" spans="2:16" s="117" customFormat="1" x14ac:dyDescent="0.25">
      <c r="B192" s="182"/>
      <c r="D192" s="183"/>
      <c r="E192" s="184"/>
      <c r="F192" s="184"/>
      <c r="G192" s="184"/>
      <c r="I192" s="185"/>
      <c r="J192" s="185"/>
      <c r="K192" s="185"/>
      <c r="L192" s="185"/>
      <c r="N192" s="186"/>
      <c r="P192" s="217"/>
    </row>
    <row r="193" spans="2:16" s="117" customFormat="1" x14ac:dyDescent="0.25">
      <c r="B193" s="182"/>
      <c r="D193" s="183"/>
      <c r="E193" s="184"/>
      <c r="F193" s="184"/>
      <c r="G193" s="184"/>
      <c r="I193" s="185"/>
      <c r="J193" s="185"/>
      <c r="K193" s="185"/>
      <c r="L193" s="185"/>
      <c r="N193" s="186"/>
      <c r="P193" s="217"/>
    </row>
    <row r="194" spans="2:16" s="117" customFormat="1" x14ac:dyDescent="0.25">
      <c r="B194" s="182"/>
      <c r="D194" s="183"/>
      <c r="E194" s="184"/>
      <c r="F194" s="184"/>
      <c r="G194" s="184"/>
      <c r="I194" s="185"/>
      <c r="J194" s="185"/>
      <c r="K194" s="185"/>
      <c r="L194" s="185"/>
      <c r="N194" s="186"/>
      <c r="P194" s="217"/>
    </row>
    <row r="195" spans="2:16" s="117" customFormat="1" x14ac:dyDescent="0.25">
      <c r="B195" s="182"/>
      <c r="D195" s="183"/>
      <c r="E195" s="184"/>
      <c r="F195" s="184"/>
      <c r="G195" s="184"/>
      <c r="I195" s="185"/>
      <c r="J195" s="185"/>
      <c r="K195" s="185"/>
      <c r="L195" s="185"/>
      <c r="N195" s="186"/>
      <c r="P195" s="217"/>
    </row>
    <row r="196" spans="2:16" s="117" customFormat="1" x14ac:dyDescent="0.25">
      <c r="B196" s="182"/>
      <c r="D196" s="183"/>
      <c r="E196" s="184"/>
      <c r="F196" s="184"/>
      <c r="G196" s="184"/>
      <c r="I196" s="185"/>
      <c r="J196" s="185"/>
      <c r="K196" s="185"/>
      <c r="L196" s="185"/>
      <c r="N196" s="186"/>
      <c r="P196" s="217"/>
    </row>
    <row r="197" spans="2:16" s="117" customFormat="1" x14ac:dyDescent="0.25">
      <c r="B197" s="182"/>
      <c r="D197" s="183"/>
      <c r="E197" s="184"/>
      <c r="F197" s="184"/>
      <c r="G197" s="184"/>
      <c r="I197" s="185"/>
      <c r="J197" s="185"/>
      <c r="K197" s="185"/>
      <c r="L197" s="185"/>
      <c r="N197" s="186"/>
      <c r="P197" s="217"/>
    </row>
    <row r="198" spans="2:16" s="117" customFormat="1" x14ac:dyDescent="0.25">
      <c r="B198" s="182"/>
      <c r="D198" s="183"/>
      <c r="E198" s="184"/>
      <c r="F198" s="184"/>
      <c r="G198" s="184"/>
      <c r="I198" s="185"/>
      <c r="J198" s="185"/>
      <c r="K198" s="185"/>
      <c r="L198" s="185"/>
      <c r="N198" s="186"/>
      <c r="P198" s="217"/>
    </row>
    <row r="199" spans="2:16" s="117" customFormat="1" x14ac:dyDescent="0.25">
      <c r="B199" s="182"/>
      <c r="D199" s="183"/>
      <c r="E199" s="184"/>
      <c r="F199" s="184"/>
      <c r="G199" s="184"/>
      <c r="I199" s="185"/>
      <c r="J199" s="185"/>
      <c r="K199" s="185"/>
      <c r="L199" s="185"/>
      <c r="N199" s="186"/>
      <c r="P199" s="217"/>
    </row>
    <row r="200" spans="2:16" s="117" customFormat="1" x14ac:dyDescent="0.25">
      <c r="B200" s="182"/>
      <c r="D200" s="183"/>
      <c r="E200" s="184"/>
      <c r="F200" s="184"/>
      <c r="G200" s="184"/>
      <c r="I200" s="185"/>
      <c r="J200" s="185"/>
      <c r="K200" s="185"/>
      <c r="L200" s="185"/>
      <c r="N200" s="186"/>
      <c r="P200" s="217"/>
    </row>
    <row r="201" spans="2:16" s="117" customFormat="1" x14ac:dyDescent="0.25">
      <c r="B201" s="182"/>
      <c r="D201" s="183"/>
      <c r="E201" s="184"/>
      <c r="F201" s="184"/>
      <c r="G201" s="184"/>
      <c r="I201" s="185"/>
      <c r="J201" s="185"/>
      <c r="K201" s="185"/>
      <c r="L201" s="185"/>
      <c r="N201" s="186"/>
      <c r="P201" s="217"/>
    </row>
    <row r="202" spans="2:16" s="117" customFormat="1" x14ac:dyDescent="0.25">
      <c r="B202" s="182"/>
      <c r="D202" s="183"/>
      <c r="E202" s="184"/>
      <c r="F202" s="184"/>
      <c r="G202" s="184"/>
      <c r="I202" s="185"/>
      <c r="J202" s="185"/>
      <c r="K202" s="185"/>
      <c r="L202" s="185"/>
      <c r="N202" s="186"/>
      <c r="P202" s="217"/>
    </row>
    <row r="203" spans="2:16" s="117" customFormat="1" x14ac:dyDescent="0.25">
      <c r="B203" s="182"/>
      <c r="D203" s="183"/>
      <c r="E203" s="184"/>
      <c r="F203" s="184"/>
      <c r="G203" s="184"/>
      <c r="I203" s="185"/>
      <c r="J203" s="185"/>
      <c r="K203" s="185"/>
      <c r="L203" s="185"/>
      <c r="N203" s="186"/>
      <c r="P203" s="217"/>
    </row>
    <row r="204" spans="2:16" s="117" customFormat="1" x14ac:dyDescent="0.25">
      <c r="B204" s="182"/>
      <c r="D204" s="183"/>
      <c r="E204" s="184"/>
      <c r="F204" s="184"/>
      <c r="G204" s="184"/>
      <c r="I204" s="185"/>
      <c r="J204" s="185"/>
      <c r="K204" s="185"/>
      <c r="L204" s="185"/>
      <c r="N204" s="186"/>
      <c r="P204" s="217"/>
    </row>
    <row r="205" spans="2:16" s="117" customFormat="1" x14ac:dyDescent="0.25">
      <c r="B205" s="182"/>
      <c r="D205" s="183"/>
      <c r="E205" s="184"/>
      <c r="F205" s="184"/>
      <c r="G205" s="184"/>
      <c r="I205" s="185"/>
      <c r="J205" s="185"/>
      <c r="K205" s="185"/>
      <c r="L205" s="185"/>
      <c r="N205" s="186"/>
      <c r="P205" s="217"/>
    </row>
    <row r="206" spans="2:16" s="117" customFormat="1" x14ac:dyDescent="0.25">
      <c r="B206" s="182"/>
      <c r="D206" s="183"/>
      <c r="E206" s="184"/>
      <c r="F206" s="184"/>
      <c r="G206" s="184"/>
      <c r="I206" s="185"/>
      <c r="J206" s="185"/>
      <c r="K206" s="185"/>
      <c r="L206" s="185"/>
      <c r="N206" s="186"/>
      <c r="P206" s="217"/>
    </row>
    <row r="207" spans="2:16" s="117" customFormat="1" x14ac:dyDescent="0.25">
      <c r="B207" s="182"/>
      <c r="D207" s="183"/>
      <c r="E207" s="184"/>
      <c r="F207" s="184"/>
      <c r="G207" s="184"/>
      <c r="I207" s="185"/>
      <c r="J207" s="185"/>
      <c r="K207" s="185"/>
      <c r="L207" s="185"/>
      <c r="N207" s="186"/>
      <c r="P207" s="217"/>
    </row>
    <row r="208" spans="2:16" s="117" customFormat="1" x14ac:dyDescent="0.25">
      <c r="B208" s="182"/>
      <c r="D208" s="183"/>
      <c r="E208" s="184"/>
      <c r="F208" s="184"/>
      <c r="G208" s="184"/>
      <c r="I208" s="185"/>
      <c r="J208" s="185"/>
      <c r="K208" s="185"/>
      <c r="L208" s="185"/>
      <c r="N208" s="186"/>
      <c r="P208" s="217"/>
    </row>
    <row r="209" spans="2:16" s="117" customFormat="1" x14ac:dyDescent="0.25">
      <c r="B209" s="182"/>
      <c r="D209" s="183"/>
      <c r="E209" s="184"/>
      <c r="F209" s="184"/>
      <c r="G209" s="184"/>
      <c r="I209" s="185"/>
      <c r="J209" s="185"/>
      <c r="K209" s="185"/>
      <c r="L209" s="185"/>
      <c r="N209" s="186"/>
      <c r="P209" s="217"/>
    </row>
    <row r="210" spans="2:16" s="117" customFormat="1" x14ac:dyDescent="0.25">
      <c r="B210" s="182"/>
      <c r="D210" s="183"/>
      <c r="E210" s="184"/>
      <c r="F210" s="184"/>
      <c r="G210" s="184"/>
      <c r="I210" s="185"/>
      <c r="J210" s="185"/>
      <c r="K210" s="185"/>
      <c r="L210" s="185"/>
      <c r="N210" s="186"/>
      <c r="P210" s="217"/>
    </row>
    <row r="211" spans="2:16" s="117" customFormat="1" x14ac:dyDescent="0.25">
      <c r="B211" s="182"/>
      <c r="D211" s="183"/>
      <c r="E211" s="184"/>
      <c r="F211" s="184"/>
      <c r="G211" s="184"/>
      <c r="I211" s="185"/>
      <c r="J211" s="185"/>
      <c r="K211" s="185"/>
      <c r="L211" s="185"/>
      <c r="N211" s="186"/>
      <c r="P211" s="217"/>
    </row>
    <row r="212" spans="2:16" s="117" customFormat="1" x14ac:dyDescent="0.25">
      <c r="B212" s="182"/>
      <c r="D212" s="183"/>
      <c r="E212" s="184"/>
      <c r="F212" s="184"/>
      <c r="G212" s="184"/>
      <c r="I212" s="185"/>
      <c r="J212" s="185"/>
      <c r="K212" s="185"/>
      <c r="L212" s="185"/>
      <c r="N212" s="186"/>
      <c r="P212" s="217"/>
    </row>
    <row r="213" spans="2:16" s="117" customFormat="1" x14ac:dyDescent="0.25">
      <c r="B213" s="182"/>
      <c r="D213" s="183"/>
      <c r="E213" s="184"/>
      <c r="F213" s="184"/>
      <c r="G213" s="184"/>
      <c r="I213" s="185"/>
      <c r="J213" s="185"/>
      <c r="K213" s="185"/>
      <c r="L213" s="185"/>
      <c r="N213" s="186"/>
      <c r="P213" s="217"/>
    </row>
    <row r="214" spans="2:16" s="117" customFormat="1" x14ac:dyDescent="0.25">
      <c r="B214" s="182"/>
      <c r="D214" s="183"/>
      <c r="E214" s="184"/>
      <c r="F214" s="184"/>
      <c r="G214" s="184"/>
      <c r="I214" s="185"/>
      <c r="J214" s="185"/>
      <c r="K214" s="185"/>
      <c r="L214" s="185"/>
      <c r="N214" s="186"/>
      <c r="P214" s="217"/>
    </row>
    <row r="215" spans="2:16" s="117" customFormat="1" x14ac:dyDescent="0.25">
      <c r="B215" s="182"/>
      <c r="D215" s="183"/>
      <c r="E215" s="184"/>
      <c r="F215" s="184"/>
      <c r="G215" s="184"/>
      <c r="I215" s="185"/>
      <c r="J215" s="185"/>
      <c r="K215" s="185"/>
      <c r="L215" s="185"/>
      <c r="N215" s="186"/>
      <c r="P215" s="217"/>
    </row>
    <row r="216" spans="2:16" s="117" customFormat="1" x14ac:dyDescent="0.25">
      <c r="B216" s="182"/>
      <c r="D216" s="183"/>
      <c r="E216" s="184"/>
      <c r="F216" s="184"/>
      <c r="G216" s="184"/>
      <c r="I216" s="185"/>
      <c r="J216" s="185"/>
      <c r="K216" s="185"/>
      <c r="L216" s="185"/>
      <c r="N216" s="186"/>
      <c r="P216" s="217"/>
    </row>
    <row r="217" spans="2:16" s="117" customFormat="1" x14ac:dyDescent="0.25">
      <c r="B217" s="182"/>
      <c r="D217" s="183"/>
      <c r="E217" s="184"/>
      <c r="F217" s="184"/>
      <c r="G217" s="184"/>
      <c r="I217" s="185"/>
      <c r="J217" s="185"/>
      <c r="K217" s="185"/>
      <c r="L217" s="185"/>
      <c r="N217" s="186"/>
      <c r="P217" s="217"/>
    </row>
    <row r="218" spans="2:16" s="117" customFormat="1" x14ac:dyDescent="0.25">
      <c r="B218" s="182"/>
      <c r="D218" s="183"/>
      <c r="E218" s="184"/>
      <c r="F218" s="184"/>
      <c r="G218" s="184"/>
      <c r="I218" s="185"/>
      <c r="J218" s="185"/>
      <c r="K218" s="185"/>
      <c r="L218" s="185"/>
      <c r="N218" s="186"/>
      <c r="P218" s="217"/>
    </row>
    <row r="219" spans="2:16" s="117" customFormat="1" x14ac:dyDescent="0.25">
      <c r="B219" s="182"/>
      <c r="D219" s="183"/>
      <c r="E219" s="184"/>
      <c r="F219" s="184"/>
      <c r="G219" s="184"/>
      <c r="I219" s="185"/>
      <c r="J219" s="185"/>
      <c r="K219" s="185"/>
      <c r="L219" s="185"/>
      <c r="N219" s="186"/>
      <c r="P219" s="217"/>
    </row>
    <row r="220" spans="2:16" s="117" customFormat="1" x14ac:dyDescent="0.25">
      <c r="B220" s="182"/>
      <c r="D220" s="183"/>
      <c r="E220" s="184"/>
      <c r="F220" s="184"/>
      <c r="G220" s="184"/>
      <c r="I220" s="185"/>
      <c r="J220" s="185"/>
      <c r="K220" s="185"/>
      <c r="L220" s="185"/>
      <c r="N220" s="186"/>
      <c r="P220" s="217"/>
    </row>
    <row r="221" spans="2:16" s="117" customFormat="1" x14ac:dyDescent="0.25">
      <c r="B221" s="182"/>
      <c r="D221" s="183"/>
      <c r="E221" s="184"/>
      <c r="F221" s="184"/>
      <c r="G221" s="184"/>
      <c r="I221" s="185"/>
      <c r="J221" s="185"/>
      <c r="K221" s="185"/>
      <c r="L221" s="185"/>
      <c r="N221" s="186"/>
      <c r="P221" s="217"/>
    </row>
    <row r="222" spans="2:16" s="117" customFormat="1" x14ac:dyDescent="0.25">
      <c r="B222" s="182"/>
      <c r="D222" s="183"/>
      <c r="E222" s="184"/>
      <c r="F222" s="184"/>
      <c r="G222" s="184"/>
      <c r="I222" s="185"/>
      <c r="J222" s="185"/>
      <c r="K222" s="185"/>
      <c r="L222" s="185"/>
      <c r="N222" s="186"/>
      <c r="P222" s="217"/>
    </row>
    <row r="223" spans="2:16" s="117" customFormat="1" x14ac:dyDescent="0.25">
      <c r="B223" s="182"/>
      <c r="D223" s="183"/>
      <c r="E223" s="184"/>
      <c r="F223" s="184"/>
      <c r="G223" s="184"/>
      <c r="I223" s="185"/>
      <c r="J223" s="185"/>
      <c r="K223" s="185"/>
      <c r="L223" s="185"/>
      <c r="N223" s="186"/>
      <c r="P223" s="217"/>
    </row>
    <row r="224" spans="2:16" s="117" customFormat="1" x14ac:dyDescent="0.25">
      <c r="B224" s="182"/>
      <c r="D224" s="183"/>
      <c r="E224" s="184"/>
      <c r="F224" s="184"/>
      <c r="G224" s="184"/>
      <c r="I224" s="185"/>
      <c r="J224" s="185"/>
      <c r="K224" s="185"/>
      <c r="L224" s="185"/>
      <c r="N224" s="186"/>
      <c r="P224" s="217"/>
    </row>
    <row r="225" spans="2:16" s="117" customFormat="1" x14ac:dyDescent="0.25">
      <c r="B225" s="182"/>
      <c r="D225" s="183"/>
      <c r="E225" s="184"/>
      <c r="F225" s="184"/>
      <c r="G225" s="184"/>
      <c r="I225" s="185"/>
      <c r="J225" s="185"/>
      <c r="K225" s="185"/>
      <c r="L225" s="185"/>
      <c r="N225" s="186"/>
      <c r="P225" s="217"/>
    </row>
    <row r="226" spans="2:16" s="117" customFormat="1" x14ac:dyDescent="0.25">
      <c r="B226" s="182"/>
      <c r="D226" s="183"/>
      <c r="E226" s="184"/>
      <c r="F226" s="184"/>
      <c r="G226" s="184"/>
      <c r="I226" s="185"/>
      <c r="J226" s="185"/>
      <c r="K226" s="185"/>
      <c r="L226" s="185"/>
      <c r="N226" s="186"/>
      <c r="P226" s="217"/>
    </row>
    <row r="227" spans="2:16" s="117" customFormat="1" x14ac:dyDescent="0.25">
      <c r="B227" s="182"/>
      <c r="D227" s="183"/>
      <c r="E227" s="184"/>
      <c r="F227" s="184"/>
      <c r="G227" s="184"/>
      <c r="I227" s="185"/>
      <c r="J227" s="185"/>
      <c r="K227" s="185"/>
      <c r="L227" s="185"/>
      <c r="N227" s="186"/>
      <c r="P227" s="217"/>
    </row>
    <row r="228" spans="2:16" s="117" customFormat="1" x14ac:dyDescent="0.25">
      <c r="B228" s="182"/>
      <c r="D228" s="183"/>
      <c r="E228" s="184"/>
      <c r="F228" s="184"/>
      <c r="G228" s="184"/>
      <c r="I228" s="185"/>
      <c r="J228" s="185"/>
      <c r="K228" s="185"/>
      <c r="L228" s="185"/>
      <c r="N228" s="186"/>
      <c r="P228" s="217"/>
    </row>
    <row r="229" spans="2:16" s="117" customFormat="1" x14ac:dyDescent="0.25">
      <c r="B229" s="182"/>
      <c r="D229" s="183"/>
      <c r="E229" s="184"/>
      <c r="F229" s="184"/>
      <c r="G229" s="184"/>
      <c r="I229" s="185"/>
      <c r="J229" s="185"/>
      <c r="K229" s="185"/>
      <c r="L229" s="185"/>
      <c r="N229" s="186"/>
      <c r="P229" s="217"/>
    </row>
    <row r="230" spans="2:16" s="117" customFormat="1" x14ac:dyDescent="0.25">
      <c r="B230" s="182"/>
      <c r="D230" s="183"/>
      <c r="E230" s="184"/>
      <c r="F230" s="184"/>
      <c r="G230" s="184"/>
      <c r="I230" s="185"/>
      <c r="J230" s="185"/>
      <c r="K230" s="185"/>
      <c r="L230" s="185"/>
      <c r="N230" s="186"/>
      <c r="P230" s="217"/>
    </row>
    <row r="231" spans="2:16" s="117" customFormat="1" x14ac:dyDescent="0.25">
      <c r="B231" s="182"/>
      <c r="D231" s="183"/>
      <c r="E231" s="184"/>
      <c r="F231" s="184"/>
      <c r="G231" s="184"/>
      <c r="I231" s="185"/>
      <c r="J231" s="185"/>
      <c r="K231" s="185"/>
      <c r="L231" s="185"/>
      <c r="N231" s="186"/>
      <c r="P231" s="217"/>
    </row>
    <row r="232" spans="2:16" s="117" customFormat="1" x14ac:dyDescent="0.25">
      <c r="B232" s="182"/>
      <c r="D232" s="183"/>
      <c r="E232" s="184"/>
      <c r="F232" s="184"/>
      <c r="G232" s="184"/>
      <c r="I232" s="185"/>
      <c r="J232" s="185"/>
      <c r="K232" s="185"/>
      <c r="L232" s="185"/>
      <c r="N232" s="186"/>
      <c r="P232" s="217"/>
    </row>
    <row r="233" spans="2:16" s="117" customFormat="1" x14ac:dyDescent="0.25">
      <c r="B233" s="182"/>
      <c r="D233" s="183"/>
      <c r="E233" s="184"/>
      <c r="F233" s="184"/>
      <c r="G233" s="184"/>
      <c r="I233" s="185"/>
      <c r="J233" s="185"/>
      <c r="K233" s="185"/>
      <c r="L233" s="185"/>
      <c r="N233" s="186"/>
      <c r="P233" s="217"/>
    </row>
    <row r="234" spans="2:16" s="117" customFormat="1" x14ac:dyDescent="0.25">
      <c r="B234" s="182"/>
      <c r="D234" s="183"/>
      <c r="E234" s="184"/>
      <c r="F234" s="184"/>
      <c r="G234" s="184"/>
      <c r="I234" s="185"/>
      <c r="J234" s="185"/>
      <c r="K234" s="185"/>
      <c r="L234" s="185"/>
      <c r="N234" s="186"/>
      <c r="P234" s="217"/>
    </row>
    <row r="235" spans="2:16" s="117" customFormat="1" x14ac:dyDescent="0.25">
      <c r="B235" s="182"/>
      <c r="D235" s="183"/>
      <c r="E235" s="184"/>
      <c r="F235" s="184"/>
      <c r="G235" s="184"/>
      <c r="I235" s="185"/>
      <c r="J235" s="185"/>
      <c r="K235" s="185"/>
      <c r="L235" s="185"/>
      <c r="N235" s="186"/>
      <c r="P235" s="217"/>
    </row>
    <row r="236" spans="2:16" s="117" customFormat="1" x14ac:dyDescent="0.25">
      <c r="B236" s="182"/>
      <c r="D236" s="183"/>
      <c r="E236" s="184"/>
      <c r="F236" s="184"/>
      <c r="G236" s="184"/>
      <c r="I236" s="185"/>
      <c r="J236" s="185"/>
      <c r="K236" s="185"/>
      <c r="L236" s="185"/>
      <c r="N236" s="186"/>
      <c r="P236" s="217"/>
    </row>
    <row r="237" spans="2:16" s="117" customFormat="1" x14ac:dyDescent="0.25">
      <c r="B237" s="182"/>
      <c r="D237" s="183"/>
      <c r="E237" s="184"/>
      <c r="F237" s="184"/>
      <c r="G237" s="184"/>
      <c r="I237" s="185"/>
      <c r="J237" s="185"/>
      <c r="K237" s="185"/>
      <c r="L237" s="185"/>
      <c r="N237" s="186"/>
      <c r="P237" s="217"/>
    </row>
    <row r="238" spans="2:16" s="117" customFormat="1" x14ac:dyDescent="0.25">
      <c r="B238" s="182"/>
      <c r="D238" s="183"/>
      <c r="E238" s="184"/>
      <c r="F238" s="184"/>
      <c r="G238" s="184"/>
      <c r="I238" s="185"/>
      <c r="J238" s="185"/>
      <c r="K238" s="185"/>
      <c r="L238" s="185"/>
      <c r="N238" s="186"/>
      <c r="P238" s="217"/>
    </row>
    <row r="239" spans="2:16" s="117" customFormat="1" x14ac:dyDescent="0.25">
      <c r="B239" s="182"/>
      <c r="D239" s="183"/>
      <c r="E239" s="184"/>
      <c r="F239" s="184"/>
      <c r="G239" s="184"/>
      <c r="I239" s="185"/>
      <c r="J239" s="185"/>
      <c r="K239" s="185"/>
      <c r="L239" s="185"/>
      <c r="N239" s="186"/>
      <c r="P239" s="217"/>
    </row>
    <row r="240" spans="2:16" s="117" customFormat="1" x14ac:dyDescent="0.25">
      <c r="B240" s="182"/>
      <c r="D240" s="183"/>
      <c r="E240" s="184"/>
      <c r="F240" s="184"/>
      <c r="G240" s="184"/>
      <c r="I240" s="185"/>
      <c r="J240" s="185"/>
      <c r="K240" s="185"/>
      <c r="L240" s="185"/>
      <c r="N240" s="186"/>
      <c r="P240" s="217"/>
    </row>
    <row r="241" spans="2:16" s="117" customFormat="1" x14ac:dyDescent="0.25">
      <c r="B241" s="182"/>
      <c r="D241" s="183"/>
      <c r="E241" s="184"/>
      <c r="F241" s="184"/>
      <c r="G241" s="184"/>
      <c r="I241" s="185"/>
      <c r="J241" s="185"/>
      <c r="K241" s="185"/>
      <c r="L241" s="185"/>
      <c r="N241" s="186"/>
      <c r="P241" s="217"/>
    </row>
    <row r="242" spans="2:16" s="117" customFormat="1" x14ac:dyDescent="0.25">
      <c r="B242" s="182"/>
      <c r="D242" s="183"/>
      <c r="E242" s="184"/>
      <c r="F242" s="184"/>
      <c r="G242" s="184"/>
      <c r="I242" s="185"/>
      <c r="J242" s="185"/>
      <c r="K242" s="185"/>
      <c r="L242" s="185"/>
      <c r="N242" s="186"/>
      <c r="P242" s="217"/>
    </row>
    <row r="243" spans="2:16" s="117" customFormat="1" x14ac:dyDescent="0.25">
      <c r="B243" s="182"/>
      <c r="D243" s="183"/>
      <c r="E243" s="184"/>
      <c r="F243" s="184"/>
      <c r="G243" s="184"/>
      <c r="I243" s="185"/>
      <c r="J243" s="185"/>
      <c r="K243" s="185"/>
      <c r="L243" s="185"/>
      <c r="N243" s="186"/>
      <c r="P243" s="217"/>
    </row>
    <row r="244" spans="2:16" s="117" customFormat="1" x14ac:dyDescent="0.25">
      <c r="B244" s="182"/>
      <c r="D244" s="183"/>
      <c r="E244" s="184"/>
      <c r="F244" s="184"/>
      <c r="G244" s="184"/>
      <c r="I244" s="185"/>
      <c r="J244" s="185"/>
      <c r="K244" s="185"/>
      <c r="L244" s="185"/>
      <c r="N244" s="186"/>
      <c r="P244" s="217"/>
    </row>
    <row r="245" spans="2:16" s="117" customFormat="1" x14ac:dyDescent="0.25">
      <c r="B245" s="182"/>
      <c r="D245" s="183"/>
      <c r="E245" s="184"/>
      <c r="F245" s="184"/>
      <c r="G245" s="184"/>
      <c r="I245" s="185"/>
      <c r="J245" s="185"/>
      <c r="K245" s="185"/>
      <c r="L245" s="185"/>
      <c r="N245" s="186"/>
      <c r="P245" s="217"/>
    </row>
    <row r="246" spans="2:16" s="117" customFormat="1" x14ac:dyDescent="0.25">
      <c r="B246" s="182"/>
      <c r="D246" s="183"/>
      <c r="E246" s="184"/>
      <c r="F246" s="184"/>
      <c r="G246" s="184"/>
      <c r="I246" s="185"/>
      <c r="J246" s="185"/>
      <c r="K246" s="185"/>
      <c r="L246" s="185"/>
      <c r="N246" s="186"/>
      <c r="P246" s="217"/>
    </row>
    <row r="247" spans="2:16" s="117" customFormat="1" x14ac:dyDescent="0.25">
      <c r="B247" s="182"/>
      <c r="D247" s="183"/>
      <c r="E247" s="184"/>
      <c r="F247" s="184"/>
      <c r="G247" s="184"/>
      <c r="I247" s="185"/>
      <c r="J247" s="185"/>
      <c r="K247" s="185"/>
      <c r="L247" s="185"/>
      <c r="N247" s="186"/>
      <c r="P247" s="217"/>
    </row>
    <row r="248" spans="2:16" s="117" customFormat="1" x14ac:dyDescent="0.25">
      <c r="B248" s="182"/>
      <c r="D248" s="183"/>
      <c r="E248" s="184"/>
      <c r="F248" s="184"/>
      <c r="G248" s="184"/>
      <c r="I248" s="185"/>
      <c r="J248" s="185"/>
      <c r="K248" s="185"/>
      <c r="L248" s="185"/>
      <c r="N248" s="186"/>
      <c r="P248" s="217"/>
    </row>
    <row r="249" spans="2:16" s="117" customFormat="1" x14ac:dyDescent="0.25">
      <c r="B249" s="182"/>
      <c r="D249" s="183"/>
      <c r="E249" s="184"/>
      <c r="F249" s="184"/>
      <c r="G249" s="184"/>
      <c r="I249" s="185"/>
      <c r="J249" s="185"/>
      <c r="K249" s="185"/>
      <c r="L249" s="185"/>
      <c r="N249" s="186"/>
      <c r="P249" s="217"/>
    </row>
    <row r="250" spans="2:16" s="117" customFormat="1" x14ac:dyDescent="0.25">
      <c r="B250" s="182"/>
      <c r="D250" s="183"/>
      <c r="E250" s="184"/>
      <c r="F250" s="184"/>
      <c r="G250" s="184"/>
      <c r="I250" s="185"/>
      <c r="J250" s="185"/>
      <c r="K250" s="185"/>
      <c r="L250" s="185"/>
      <c r="N250" s="186"/>
      <c r="P250" s="217"/>
    </row>
    <row r="251" spans="2:16" s="117" customFormat="1" x14ac:dyDescent="0.25">
      <c r="B251" s="182"/>
      <c r="D251" s="183"/>
      <c r="E251" s="184"/>
      <c r="F251" s="184"/>
      <c r="G251" s="184"/>
      <c r="I251" s="185"/>
      <c r="J251" s="185"/>
      <c r="K251" s="185"/>
      <c r="L251" s="185"/>
      <c r="N251" s="186"/>
      <c r="P251" s="217"/>
    </row>
    <row r="252" spans="2:16" s="117" customFormat="1" x14ac:dyDescent="0.25">
      <c r="B252" s="182"/>
      <c r="D252" s="183"/>
      <c r="E252" s="184"/>
      <c r="F252" s="184"/>
      <c r="G252" s="184"/>
      <c r="I252" s="185"/>
      <c r="J252" s="185"/>
      <c r="K252" s="185"/>
      <c r="L252" s="185"/>
      <c r="N252" s="186"/>
      <c r="P252" s="217"/>
    </row>
    <row r="253" spans="2:16" s="117" customFormat="1" x14ac:dyDescent="0.25">
      <c r="B253" s="182"/>
      <c r="D253" s="183"/>
      <c r="E253" s="184"/>
      <c r="F253" s="184"/>
      <c r="G253" s="184"/>
      <c r="I253" s="185"/>
      <c r="J253" s="185"/>
      <c r="K253" s="185"/>
      <c r="L253" s="185"/>
      <c r="N253" s="186"/>
      <c r="P253" s="217"/>
    </row>
    <row r="254" spans="2:16" s="117" customFormat="1" x14ac:dyDescent="0.25">
      <c r="B254" s="182"/>
      <c r="D254" s="183"/>
      <c r="E254" s="184"/>
      <c r="F254" s="184"/>
      <c r="G254" s="184"/>
      <c r="I254" s="185"/>
      <c r="J254" s="185"/>
      <c r="K254" s="185"/>
      <c r="L254" s="185"/>
      <c r="N254" s="186"/>
      <c r="P254" s="217"/>
    </row>
    <row r="255" spans="2:16" s="117" customFormat="1" x14ac:dyDescent="0.25">
      <c r="B255" s="182"/>
      <c r="D255" s="183"/>
      <c r="E255" s="184"/>
      <c r="F255" s="184"/>
      <c r="G255" s="184"/>
      <c r="I255" s="185"/>
      <c r="J255" s="185"/>
      <c r="K255" s="185"/>
      <c r="L255" s="185"/>
      <c r="N255" s="186"/>
      <c r="P255" s="217"/>
    </row>
    <row r="256" spans="2:16" s="117" customFormat="1" x14ac:dyDescent="0.25">
      <c r="B256" s="182"/>
      <c r="D256" s="183"/>
      <c r="E256" s="184"/>
      <c r="F256" s="184"/>
      <c r="G256" s="184"/>
      <c r="I256" s="185"/>
      <c r="J256" s="185"/>
      <c r="K256" s="185"/>
      <c r="L256" s="185"/>
      <c r="N256" s="186"/>
      <c r="P256" s="217"/>
    </row>
    <row r="257" spans="1:16" s="117" customFormat="1" x14ac:dyDescent="0.25">
      <c r="B257" s="182"/>
      <c r="D257" s="183"/>
      <c r="E257" s="184"/>
      <c r="F257" s="184"/>
      <c r="G257" s="184"/>
      <c r="I257" s="185"/>
      <c r="J257" s="185"/>
      <c r="K257" s="185"/>
      <c r="L257" s="185"/>
      <c r="N257" s="186"/>
      <c r="P257" s="217"/>
    </row>
    <row r="258" spans="1:16" s="117" customFormat="1" x14ac:dyDescent="0.25">
      <c r="B258" s="182"/>
      <c r="D258" s="183"/>
      <c r="E258" s="184"/>
      <c r="F258" s="184"/>
      <c r="G258" s="184"/>
      <c r="I258" s="185"/>
      <c r="J258" s="185"/>
      <c r="K258" s="185"/>
      <c r="L258" s="185"/>
      <c r="N258" s="186"/>
      <c r="P258" s="217"/>
    </row>
    <row r="259" spans="1:16" s="117" customFormat="1" x14ac:dyDescent="0.25">
      <c r="B259" s="182"/>
      <c r="D259" s="183"/>
      <c r="E259" s="184"/>
      <c r="F259" s="184"/>
      <c r="G259" s="184"/>
      <c r="I259" s="185"/>
      <c r="J259" s="185"/>
      <c r="K259" s="185"/>
      <c r="L259" s="185"/>
      <c r="N259" s="186"/>
      <c r="P259" s="217"/>
    </row>
    <row r="260" spans="1:16" s="117" customFormat="1" x14ac:dyDescent="0.25">
      <c r="B260" s="182"/>
      <c r="D260" s="183"/>
      <c r="E260" s="184"/>
      <c r="F260" s="184"/>
      <c r="G260" s="184"/>
      <c r="I260" s="185"/>
      <c r="J260" s="185"/>
      <c r="K260" s="185"/>
      <c r="L260" s="185"/>
      <c r="N260" s="186"/>
      <c r="P260" s="217"/>
    </row>
    <row r="261" spans="1:16" s="117" customFormat="1" x14ac:dyDescent="0.25">
      <c r="A261" s="118"/>
      <c r="B261" s="187"/>
      <c r="C261" s="118"/>
      <c r="D261" s="188"/>
      <c r="E261" s="189"/>
      <c r="F261" s="189"/>
      <c r="G261" s="189"/>
      <c r="H261" s="118"/>
      <c r="I261" s="190"/>
      <c r="J261" s="190"/>
      <c r="K261" s="190"/>
      <c r="L261" s="190"/>
      <c r="M261" s="118"/>
      <c r="N261" s="191"/>
      <c r="P261" s="217"/>
    </row>
    <row r="262" spans="1:16" s="117" customFormat="1" x14ac:dyDescent="0.25">
      <c r="A262" s="118"/>
      <c r="B262" s="187"/>
      <c r="C262" s="118"/>
      <c r="D262" s="188"/>
      <c r="E262" s="189"/>
      <c r="F262" s="189"/>
      <c r="G262" s="189"/>
      <c r="H262" s="118"/>
      <c r="I262" s="190"/>
      <c r="J262" s="190"/>
      <c r="K262" s="190"/>
      <c r="L262" s="190"/>
      <c r="M262" s="118"/>
      <c r="N262" s="191"/>
      <c r="P262" s="217"/>
    </row>
    <row r="263" spans="1:16" s="117" customFormat="1" x14ac:dyDescent="0.25">
      <c r="A263" s="118"/>
      <c r="B263" s="187"/>
      <c r="C263" s="118"/>
      <c r="D263" s="188"/>
      <c r="E263" s="189"/>
      <c r="F263" s="189"/>
      <c r="G263" s="189"/>
      <c r="H263" s="118"/>
      <c r="I263" s="190"/>
      <c r="J263" s="190"/>
      <c r="K263" s="190"/>
      <c r="L263" s="190"/>
      <c r="M263" s="118"/>
      <c r="N263" s="191"/>
      <c r="P263" s="217"/>
    </row>
    <row r="264" spans="1:16" s="117" customFormat="1" x14ac:dyDescent="0.25">
      <c r="A264" s="118"/>
      <c r="B264" s="187"/>
      <c r="C264" s="118"/>
      <c r="D264" s="188"/>
      <c r="E264" s="189"/>
      <c r="F264" s="189"/>
      <c r="G264" s="189"/>
      <c r="H264" s="118"/>
      <c r="I264" s="190"/>
      <c r="J264" s="190"/>
      <c r="K264" s="190"/>
      <c r="L264" s="190"/>
      <c r="M264" s="118"/>
      <c r="N264" s="191"/>
      <c r="P264" s="217"/>
    </row>
    <row r="265" spans="1:16" s="117" customFormat="1" x14ac:dyDescent="0.25">
      <c r="A265" s="118"/>
      <c r="B265" s="187"/>
      <c r="C265" s="118"/>
      <c r="D265" s="188"/>
      <c r="E265" s="189"/>
      <c r="F265" s="189"/>
      <c r="G265" s="189"/>
      <c r="H265" s="118"/>
      <c r="I265" s="190"/>
      <c r="J265" s="190"/>
      <c r="K265" s="190"/>
      <c r="L265" s="190"/>
      <c r="M265" s="118"/>
      <c r="N265" s="191"/>
      <c r="P265" s="217"/>
    </row>
    <row r="266" spans="1:16" x14ac:dyDescent="0.25">
      <c r="I266" s="190"/>
      <c r="J266" s="190"/>
      <c r="K266" s="190"/>
      <c r="L266" s="190"/>
    </row>
    <row r="267" spans="1:16" x14ac:dyDescent="0.25">
      <c r="I267" s="190"/>
      <c r="J267" s="190"/>
      <c r="K267" s="190"/>
      <c r="L267" s="190"/>
    </row>
    <row r="268" spans="1:16" x14ac:dyDescent="0.25">
      <c r="I268" s="190"/>
      <c r="J268" s="190"/>
      <c r="K268" s="190"/>
      <c r="L268" s="190"/>
    </row>
    <row r="269" spans="1:16" x14ac:dyDescent="0.25">
      <c r="I269" s="190"/>
      <c r="J269" s="190"/>
      <c r="K269" s="190"/>
      <c r="L269" s="190"/>
    </row>
    <row r="270" spans="1:16" x14ac:dyDescent="0.25">
      <c r="I270" s="190"/>
      <c r="J270" s="190"/>
      <c r="K270" s="190"/>
      <c r="L270" s="190"/>
    </row>
    <row r="271" spans="1:16" x14ac:dyDescent="0.25">
      <c r="I271" s="190"/>
      <c r="J271" s="190"/>
      <c r="K271" s="190"/>
      <c r="L271" s="190"/>
    </row>
    <row r="272" spans="1:16" x14ac:dyDescent="0.25">
      <c r="I272" s="190"/>
      <c r="J272" s="190"/>
      <c r="K272" s="190"/>
      <c r="L272" s="190"/>
    </row>
    <row r="273" spans="9:12" x14ac:dyDescent="0.25">
      <c r="I273" s="190"/>
      <c r="J273" s="190"/>
      <c r="K273" s="190"/>
      <c r="L273" s="190"/>
    </row>
    <row r="274" spans="9:12" x14ac:dyDescent="0.25">
      <c r="I274" s="190"/>
      <c r="J274" s="190"/>
      <c r="K274" s="190"/>
      <c r="L274" s="190"/>
    </row>
    <row r="275" spans="9:12" x14ac:dyDescent="0.25">
      <c r="I275" s="190"/>
      <c r="J275" s="190"/>
      <c r="K275" s="190"/>
      <c r="L275" s="190"/>
    </row>
    <row r="276" spans="9:12" x14ac:dyDescent="0.25">
      <c r="I276" s="190"/>
      <c r="J276" s="190"/>
      <c r="K276" s="190"/>
      <c r="L276" s="190"/>
    </row>
    <row r="277" spans="9:12" x14ac:dyDescent="0.25">
      <c r="I277" s="190"/>
      <c r="J277" s="190"/>
      <c r="K277" s="190"/>
      <c r="L277" s="190"/>
    </row>
    <row r="278" spans="9:12" x14ac:dyDescent="0.25">
      <c r="I278" s="190"/>
      <c r="J278" s="190"/>
      <c r="K278" s="190"/>
      <c r="L278" s="190"/>
    </row>
    <row r="279" spans="9:12" x14ac:dyDescent="0.25">
      <c r="I279" s="190"/>
      <c r="J279" s="190"/>
      <c r="K279" s="190"/>
      <c r="L279" s="190"/>
    </row>
    <row r="280" spans="9:12" x14ac:dyDescent="0.25">
      <c r="I280" s="190"/>
      <c r="J280" s="190"/>
      <c r="K280" s="190"/>
      <c r="L280" s="190"/>
    </row>
    <row r="281" spans="9:12" x14ac:dyDescent="0.25">
      <c r="I281" s="190"/>
      <c r="J281" s="190"/>
      <c r="K281" s="190"/>
      <c r="L281" s="190"/>
    </row>
    <row r="282" spans="9:12" x14ac:dyDescent="0.25">
      <c r="I282" s="190"/>
      <c r="J282" s="190"/>
      <c r="K282" s="190"/>
      <c r="L282" s="190"/>
    </row>
    <row r="283" spans="9:12" x14ac:dyDescent="0.25">
      <c r="I283" s="190"/>
      <c r="J283" s="190"/>
      <c r="K283" s="190"/>
      <c r="L283" s="190"/>
    </row>
    <row r="284" spans="9:12" x14ac:dyDescent="0.25">
      <c r="I284" s="190"/>
      <c r="J284" s="190"/>
      <c r="K284" s="190"/>
      <c r="L284" s="190"/>
    </row>
    <row r="285" spans="9:12" x14ac:dyDescent="0.25">
      <c r="I285" s="190"/>
      <c r="J285" s="190"/>
      <c r="K285" s="190"/>
      <c r="L285" s="190"/>
    </row>
    <row r="286" spans="9:12" x14ac:dyDescent="0.25">
      <c r="I286" s="190"/>
      <c r="J286" s="190"/>
      <c r="K286" s="190"/>
      <c r="L286" s="190"/>
    </row>
    <row r="287" spans="9:12" x14ac:dyDescent="0.25">
      <c r="I287" s="190"/>
      <c r="J287" s="190"/>
      <c r="K287" s="190"/>
      <c r="L287" s="190"/>
    </row>
    <row r="288" spans="9:12" x14ac:dyDescent="0.25">
      <c r="I288" s="190"/>
      <c r="J288" s="190"/>
      <c r="K288" s="190"/>
      <c r="L288" s="190"/>
    </row>
    <row r="289" spans="9:12" x14ac:dyDescent="0.25">
      <c r="I289" s="190"/>
      <c r="J289" s="190"/>
      <c r="K289" s="190"/>
      <c r="L289" s="190"/>
    </row>
    <row r="290" spans="9:12" x14ac:dyDescent="0.25">
      <c r="I290" s="190"/>
      <c r="J290" s="190"/>
      <c r="K290" s="190"/>
      <c r="L290" s="190"/>
    </row>
    <row r="291" spans="9:12" x14ac:dyDescent="0.25">
      <c r="I291" s="190"/>
      <c r="J291" s="190"/>
      <c r="K291" s="190"/>
      <c r="L291" s="190"/>
    </row>
    <row r="292" spans="9:12" x14ac:dyDescent="0.25">
      <c r="I292" s="190"/>
      <c r="J292" s="190"/>
      <c r="K292" s="190"/>
      <c r="L292" s="190"/>
    </row>
    <row r="293" spans="9:12" x14ac:dyDescent="0.25">
      <c r="I293" s="190"/>
      <c r="J293" s="190"/>
      <c r="K293" s="190"/>
      <c r="L293" s="190"/>
    </row>
    <row r="294" spans="9:12" x14ac:dyDescent="0.25">
      <c r="I294" s="190"/>
      <c r="J294" s="190"/>
      <c r="K294" s="190"/>
      <c r="L294" s="190"/>
    </row>
    <row r="295" spans="9:12" x14ac:dyDescent="0.25">
      <c r="I295" s="190"/>
      <c r="J295" s="190"/>
      <c r="K295" s="190"/>
      <c r="L295" s="190"/>
    </row>
    <row r="296" spans="9:12" x14ac:dyDescent="0.25">
      <c r="I296" s="190"/>
      <c r="J296" s="190"/>
      <c r="K296" s="190"/>
      <c r="L296" s="190"/>
    </row>
    <row r="297" spans="9:12" x14ac:dyDescent="0.25">
      <c r="I297" s="190"/>
      <c r="J297" s="190"/>
      <c r="K297" s="190"/>
      <c r="L297" s="190"/>
    </row>
    <row r="298" spans="9:12" x14ac:dyDescent="0.25">
      <c r="I298" s="190"/>
      <c r="J298" s="190"/>
      <c r="K298" s="190"/>
      <c r="L298" s="190"/>
    </row>
    <row r="299" spans="9:12" x14ac:dyDescent="0.25">
      <c r="I299" s="190"/>
      <c r="J299" s="190"/>
      <c r="K299" s="190"/>
      <c r="L299" s="190"/>
    </row>
    <row r="300" spans="9:12" x14ac:dyDescent="0.25">
      <c r="I300" s="190"/>
      <c r="J300" s="190"/>
      <c r="K300" s="190"/>
      <c r="L300" s="190"/>
    </row>
    <row r="301" spans="9:12" x14ac:dyDescent="0.25">
      <c r="I301" s="190"/>
      <c r="J301" s="190"/>
      <c r="K301" s="190"/>
      <c r="L301" s="190"/>
    </row>
    <row r="302" spans="9:12" x14ac:dyDescent="0.25">
      <c r="I302" s="190"/>
      <c r="J302" s="190"/>
      <c r="K302" s="190"/>
      <c r="L302" s="190"/>
    </row>
    <row r="303" spans="9:12" x14ac:dyDescent="0.25">
      <c r="I303" s="190"/>
      <c r="J303" s="190"/>
      <c r="K303" s="190"/>
      <c r="L303" s="190"/>
    </row>
    <row r="304" spans="9:12" x14ac:dyDescent="0.25">
      <c r="I304" s="190"/>
      <c r="J304" s="190"/>
      <c r="K304" s="190"/>
      <c r="L304" s="190"/>
    </row>
    <row r="305" spans="9:12" x14ac:dyDescent="0.25">
      <c r="I305" s="190"/>
      <c r="J305" s="190"/>
      <c r="K305" s="190"/>
      <c r="L305" s="190"/>
    </row>
    <row r="306" spans="9:12" x14ac:dyDescent="0.25">
      <c r="I306" s="190"/>
      <c r="J306" s="190"/>
      <c r="K306" s="190"/>
      <c r="L306" s="190"/>
    </row>
    <row r="307" spans="9:12" x14ac:dyDescent="0.25">
      <c r="I307" s="190"/>
      <c r="J307" s="190"/>
      <c r="K307" s="190"/>
      <c r="L307" s="190"/>
    </row>
    <row r="308" spans="9:12" x14ac:dyDescent="0.25">
      <c r="I308" s="190"/>
      <c r="J308" s="190"/>
      <c r="K308" s="190"/>
      <c r="L308" s="190"/>
    </row>
    <row r="309" spans="9:12" x14ac:dyDescent="0.25">
      <c r="I309" s="190"/>
      <c r="J309" s="190"/>
      <c r="K309" s="190"/>
      <c r="L309" s="190"/>
    </row>
    <row r="310" spans="9:12" x14ac:dyDescent="0.25">
      <c r="I310" s="190"/>
      <c r="J310" s="190"/>
      <c r="K310" s="190"/>
      <c r="L310" s="190"/>
    </row>
    <row r="311" spans="9:12" x14ac:dyDescent="0.25">
      <c r="I311" s="190"/>
      <c r="J311" s="190"/>
      <c r="K311" s="190"/>
      <c r="L311" s="190"/>
    </row>
    <row r="312" spans="9:12" x14ac:dyDescent="0.25">
      <c r="I312" s="190"/>
      <c r="J312" s="190"/>
      <c r="K312" s="190"/>
      <c r="L312" s="190"/>
    </row>
    <row r="313" spans="9:12" x14ac:dyDescent="0.25">
      <c r="I313" s="190"/>
      <c r="J313" s="190"/>
      <c r="K313" s="190"/>
      <c r="L313" s="190"/>
    </row>
    <row r="314" spans="9:12" x14ac:dyDescent="0.25">
      <c r="I314" s="190"/>
      <c r="J314" s="190"/>
      <c r="K314" s="190"/>
      <c r="L314" s="190"/>
    </row>
    <row r="315" spans="9:12" x14ac:dyDescent="0.25">
      <c r="I315" s="190"/>
      <c r="J315" s="190"/>
      <c r="K315" s="190"/>
      <c r="L315" s="190"/>
    </row>
    <row r="316" spans="9:12" x14ac:dyDescent="0.25">
      <c r="I316" s="190"/>
      <c r="J316" s="190"/>
      <c r="K316" s="190"/>
      <c r="L316" s="190"/>
    </row>
    <row r="317" spans="9:12" x14ac:dyDescent="0.25">
      <c r="I317" s="190"/>
      <c r="J317" s="190"/>
      <c r="K317" s="190"/>
      <c r="L317" s="190"/>
    </row>
    <row r="318" spans="9:12" x14ac:dyDescent="0.25">
      <c r="I318" s="190"/>
      <c r="J318" s="190"/>
      <c r="K318" s="190"/>
      <c r="L318" s="190"/>
    </row>
    <row r="319" spans="9:12" x14ac:dyDescent="0.25">
      <c r="I319" s="190"/>
      <c r="J319" s="190"/>
      <c r="K319" s="190"/>
      <c r="L319" s="190"/>
    </row>
    <row r="320" spans="9:12" x14ac:dyDescent="0.25">
      <c r="I320" s="190"/>
      <c r="J320" s="190"/>
      <c r="K320" s="190"/>
      <c r="L320" s="190"/>
    </row>
    <row r="321" spans="9:12" x14ac:dyDescent="0.25">
      <c r="I321" s="190"/>
      <c r="J321" s="190"/>
      <c r="K321" s="190"/>
      <c r="L321" s="190"/>
    </row>
    <row r="322" spans="9:12" x14ac:dyDescent="0.25">
      <c r="I322" s="190"/>
      <c r="J322" s="190"/>
      <c r="K322" s="190"/>
      <c r="L322" s="190"/>
    </row>
    <row r="323" spans="9:12" x14ac:dyDescent="0.25">
      <c r="I323" s="190"/>
      <c r="J323" s="190"/>
      <c r="K323" s="190"/>
      <c r="L323" s="190"/>
    </row>
    <row r="324" spans="9:12" x14ac:dyDescent="0.25">
      <c r="I324" s="190"/>
      <c r="J324" s="190"/>
      <c r="K324" s="190"/>
      <c r="L324" s="190"/>
    </row>
    <row r="325" spans="9:12" x14ac:dyDescent="0.25">
      <c r="I325" s="190"/>
      <c r="J325" s="190"/>
      <c r="K325" s="190"/>
      <c r="L325" s="190"/>
    </row>
    <row r="326" spans="9:12" x14ac:dyDescent="0.25">
      <c r="I326" s="190"/>
      <c r="J326" s="190"/>
      <c r="K326" s="190"/>
      <c r="L326" s="190"/>
    </row>
    <row r="327" spans="9:12" x14ac:dyDescent="0.25">
      <c r="I327" s="190"/>
      <c r="J327" s="190"/>
      <c r="K327" s="190"/>
      <c r="L327" s="190"/>
    </row>
    <row r="328" spans="9:12" x14ac:dyDescent="0.25">
      <c r="I328" s="190"/>
      <c r="J328" s="190"/>
      <c r="K328" s="190"/>
      <c r="L328" s="190"/>
    </row>
    <row r="329" spans="9:12" x14ac:dyDescent="0.25">
      <c r="I329" s="190"/>
      <c r="J329" s="190"/>
      <c r="K329" s="190"/>
      <c r="L329" s="190"/>
    </row>
    <row r="330" spans="9:12" x14ac:dyDescent="0.25">
      <c r="I330" s="190"/>
      <c r="J330" s="190"/>
      <c r="K330" s="190"/>
      <c r="L330" s="190"/>
    </row>
    <row r="331" spans="9:12" x14ac:dyDescent="0.25">
      <c r="I331" s="190"/>
      <c r="J331" s="190"/>
      <c r="K331" s="190"/>
      <c r="L331" s="190"/>
    </row>
    <row r="332" spans="9:12" x14ac:dyDescent="0.25">
      <c r="I332" s="190"/>
      <c r="J332" s="190"/>
      <c r="K332" s="190"/>
      <c r="L332" s="190"/>
    </row>
    <row r="333" spans="9:12" x14ac:dyDescent="0.25">
      <c r="I333" s="190"/>
      <c r="J333" s="190"/>
      <c r="K333" s="190"/>
      <c r="L333" s="190"/>
    </row>
    <row r="334" spans="9:12" x14ac:dyDescent="0.25">
      <c r="I334" s="190"/>
      <c r="J334" s="190"/>
      <c r="K334" s="190"/>
      <c r="L334" s="190"/>
    </row>
    <row r="335" spans="9:12" x14ac:dyDescent="0.25">
      <c r="I335" s="190"/>
      <c r="J335" s="190"/>
      <c r="K335" s="190"/>
      <c r="L335" s="190"/>
    </row>
    <row r="336" spans="9:12" x14ac:dyDescent="0.25">
      <c r="I336" s="190"/>
      <c r="J336" s="190"/>
      <c r="K336" s="190"/>
      <c r="L336" s="190"/>
    </row>
    <row r="337" spans="9:12" x14ac:dyDescent="0.25">
      <c r="I337" s="190"/>
      <c r="J337" s="190"/>
      <c r="K337" s="190"/>
      <c r="L337" s="190"/>
    </row>
    <row r="338" spans="9:12" x14ac:dyDescent="0.25">
      <c r="I338" s="190"/>
      <c r="J338" s="190"/>
      <c r="K338" s="190"/>
      <c r="L338" s="190"/>
    </row>
    <row r="339" spans="9:12" x14ac:dyDescent="0.25">
      <c r="I339" s="190"/>
      <c r="J339" s="190"/>
      <c r="K339" s="190"/>
      <c r="L339" s="190"/>
    </row>
    <row r="340" spans="9:12" x14ac:dyDescent="0.25">
      <c r="I340" s="190"/>
      <c r="J340" s="190"/>
      <c r="K340" s="190"/>
      <c r="L340" s="190"/>
    </row>
    <row r="341" spans="9:12" x14ac:dyDescent="0.25">
      <c r="I341" s="190"/>
      <c r="J341" s="190"/>
      <c r="K341" s="190"/>
      <c r="L341" s="190"/>
    </row>
    <row r="342" spans="9:12" x14ac:dyDescent="0.25">
      <c r="I342" s="190"/>
      <c r="J342" s="190"/>
      <c r="K342" s="190"/>
      <c r="L342" s="190"/>
    </row>
    <row r="343" spans="9:12" x14ac:dyDescent="0.25">
      <c r="I343" s="190"/>
      <c r="J343" s="190"/>
      <c r="K343" s="190"/>
      <c r="L343" s="190"/>
    </row>
    <row r="344" spans="9:12" x14ac:dyDescent="0.25">
      <c r="I344" s="190"/>
      <c r="J344" s="190"/>
      <c r="K344" s="190"/>
      <c r="L344" s="190"/>
    </row>
    <row r="345" spans="9:12" x14ac:dyDescent="0.25">
      <c r="I345" s="190"/>
      <c r="J345" s="190"/>
      <c r="K345" s="190"/>
      <c r="L345" s="190"/>
    </row>
    <row r="346" spans="9:12" x14ac:dyDescent="0.25">
      <c r="I346" s="190"/>
      <c r="J346" s="190"/>
      <c r="K346" s="190"/>
      <c r="L346" s="190"/>
    </row>
    <row r="347" spans="9:12" x14ac:dyDescent="0.25">
      <c r="I347" s="190"/>
      <c r="J347" s="190"/>
      <c r="K347" s="190"/>
      <c r="L347" s="190"/>
    </row>
    <row r="348" spans="9:12" x14ac:dyDescent="0.25">
      <c r="I348" s="190"/>
      <c r="J348" s="190"/>
      <c r="K348" s="190"/>
      <c r="L348" s="190"/>
    </row>
    <row r="349" spans="9:12" x14ac:dyDescent="0.25">
      <c r="I349" s="190"/>
      <c r="J349" s="190"/>
      <c r="K349" s="190"/>
      <c r="L349" s="190"/>
    </row>
    <row r="350" spans="9:12" x14ac:dyDescent="0.25">
      <c r="I350" s="190"/>
      <c r="J350" s="190"/>
      <c r="K350" s="190"/>
      <c r="L350" s="190"/>
    </row>
    <row r="351" spans="9:12" x14ac:dyDescent="0.25">
      <c r="I351" s="190"/>
      <c r="J351" s="190"/>
      <c r="K351" s="190"/>
      <c r="L351" s="190"/>
    </row>
    <row r="352" spans="9:12" x14ac:dyDescent="0.25">
      <c r="I352" s="190"/>
      <c r="J352" s="190"/>
      <c r="K352" s="190"/>
      <c r="L352" s="190"/>
    </row>
    <row r="353" spans="9:12" x14ac:dyDescent="0.25">
      <c r="I353" s="190"/>
      <c r="J353" s="190"/>
      <c r="K353" s="190"/>
      <c r="L353" s="190"/>
    </row>
    <row r="354" spans="9:12" x14ac:dyDescent="0.25">
      <c r="I354" s="190"/>
      <c r="J354" s="190"/>
      <c r="K354" s="190"/>
      <c r="L354" s="190"/>
    </row>
    <row r="355" spans="9:12" x14ac:dyDescent="0.25">
      <c r="I355" s="190"/>
      <c r="J355" s="190"/>
      <c r="K355" s="190"/>
      <c r="L355" s="190"/>
    </row>
    <row r="356" spans="9:12" x14ac:dyDescent="0.25">
      <c r="I356" s="190"/>
      <c r="J356" s="190"/>
      <c r="K356" s="190"/>
      <c r="L356" s="190"/>
    </row>
    <row r="357" spans="9:12" x14ac:dyDescent="0.25">
      <c r="I357" s="190"/>
      <c r="J357" s="190"/>
      <c r="K357" s="190"/>
      <c r="L357" s="190"/>
    </row>
    <row r="358" spans="9:12" x14ac:dyDescent="0.25">
      <c r="I358" s="190"/>
      <c r="J358" s="190"/>
      <c r="K358" s="190"/>
      <c r="L358" s="190"/>
    </row>
    <row r="359" spans="9:12" x14ac:dyDescent="0.25">
      <c r="I359" s="190"/>
      <c r="J359" s="190"/>
      <c r="K359" s="190"/>
      <c r="L359" s="190"/>
    </row>
    <row r="360" spans="9:12" x14ac:dyDescent="0.25">
      <c r="I360" s="190"/>
      <c r="J360" s="190"/>
      <c r="K360" s="190"/>
      <c r="L360" s="190"/>
    </row>
    <row r="361" spans="9:12" x14ac:dyDescent="0.25">
      <c r="I361" s="190"/>
      <c r="J361" s="190"/>
      <c r="K361" s="190"/>
      <c r="L361" s="190"/>
    </row>
    <row r="362" spans="9:12" x14ac:dyDescent="0.25">
      <c r="I362" s="190"/>
      <c r="J362" s="190"/>
      <c r="K362" s="190"/>
      <c r="L362" s="190"/>
    </row>
    <row r="363" spans="9:12" x14ac:dyDescent="0.25">
      <c r="I363" s="190"/>
      <c r="J363" s="190"/>
      <c r="K363" s="190"/>
      <c r="L363" s="190"/>
    </row>
    <row r="364" spans="9:12" x14ac:dyDescent="0.25">
      <c r="I364" s="190"/>
      <c r="J364" s="190"/>
      <c r="K364" s="190"/>
      <c r="L364" s="190"/>
    </row>
    <row r="365" spans="9:12" x14ac:dyDescent="0.25">
      <c r="I365" s="190"/>
      <c r="J365" s="190"/>
      <c r="K365" s="190"/>
      <c r="L365" s="190"/>
    </row>
    <row r="366" spans="9:12" x14ac:dyDescent="0.25">
      <c r="I366" s="190"/>
      <c r="J366" s="190"/>
      <c r="K366" s="190"/>
      <c r="L366" s="190"/>
    </row>
    <row r="367" spans="9:12" x14ac:dyDescent="0.25">
      <c r="I367" s="190"/>
      <c r="J367" s="190"/>
      <c r="K367" s="190"/>
      <c r="L367" s="190"/>
    </row>
    <row r="368" spans="9:12" x14ac:dyDescent="0.25">
      <c r="I368" s="190"/>
      <c r="J368" s="190"/>
      <c r="K368" s="190"/>
      <c r="L368" s="190"/>
    </row>
    <row r="369" spans="9:12" x14ac:dyDescent="0.25">
      <c r="I369" s="190"/>
      <c r="J369" s="190"/>
      <c r="K369" s="190"/>
      <c r="L369" s="190"/>
    </row>
    <row r="370" spans="9:12" x14ac:dyDescent="0.25">
      <c r="I370" s="190"/>
      <c r="J370" s="190"/>
      <c r="K370" s="190"/>
      <c r="L370" s="190"/>
    </row>
    <row r="371" spans="9:12" x14ac:dyDescent="0.25">
      <c r="I371" s="190"/>
      <c r="J371" s="190"/>
      <c r="K371" s="190"/>
      <c r="L371" s="190"/>
    </row>
    <row r="372" spans="9:12" x14ac:dyDescent="0.25">
      <c r="I372" s="190"/>
      <c r="J372" s="190"/>
      <c r="K372" s="190"/>
      <c r="L372" s="190"/>
    </row>
    <row r="373" spans="9:12" x14ac:dyDescent="0.25">
      <c r="I373" s="190"/>
      <c r="J373" s="190"/>
      <c r="K373" s="190"/>
      <c r="L373" s="190"/>
    </row>
    <row r="374" spans="9:12" x14ac:dyDescent="0.25">
      <c r="I374" s="190"/>
      <c r="J374" s="190"/>
      <c r="K374" s="190"/>
      <c r="L374" s="190"/>
    </row>
    <row r="375" spans="9:12" x14ac:dyDescent="0.25">
      <c r="I375" s="190"/>
      <c r="J375" s="190"/>
      <c r="K375" s="190"/>
      <c r="L375" s="190"/>
    </row>
    <row r="376" spans="9:12" x14ac:dyDescent="0.25">
      <c r="I376" s="190"/>
      <c r="J376" s="190"/>
      <c r="K376" s="190"/>
      <c r="L376" s="190"/>
    </row>
    <row r="377" spans="9:12" x14ac:dyDescent="0.25">
      <c r="I377" s="190"/>
      <c r="J377" s="190"/>
      <c r="K377" s="190"/>
      <c r="L377" s="190"/>
    </row>
    <row r="378" spans="9:12" x14ac:dyDescent="0.25">
      <c r="I378" s="190"/>
      <c r="J378" s="190"/>
      <c r="K378" s="190"/>
      <c r="L378" s="190"/>
    </row>
    <row r="379" spans="9:12" x14ac:dyDescent="0.25">
      <c r="I379" s="190"/>
      <c r="J379" s="190"/>
      <c r="K379" s="190"/>
      <c r="L379" s="190"/>
    </row>
    <row r="380" spans="9:12" x14ac:dyDescent="0.25">
      <c r="I380" s="190"/>
      <c r="J380" s="190"/>
      <c r="K380" s="190"/>
      <c r="L380" s="190"/>
    </row>
    <row r="381" spans="9:12" x14ac:dyDescent="0.25">
      <c r="I381" s="190"/>
      <c r="J381" s="190"/>
      <c r="K381" s="190"/>
      <c r="L381" s="190"/>
    </row>
    <row r="382" spans="9:12" x14ac:dyDescent="0.25">
      <c r="I382" s="190"/>
      <c r="J382" s="190"/>
      <c r="K382" s="190"/>
      <c r="L382" s="190"/>
    </row>
    <row r="383" spans="9:12" x14ac:dyDescent="0.25">
      <c r="I383" s="190"/>
      <c r="J383" s="190"/>
      <c r="K383" s="190"/>
      <c r="L383" s="190"/>
    </row>
    <row r="384" spans="9:12" x14ac:dyDescent="0.25">
      <c r="I384" s="190"/>
      <c r="J384" s="190"/>
      <c r="K384" s="190"/>
      <c r="L384" s="190"/>
    </row>
    <row r="385" spans="9:12" x14ac:dyDescent="0.25">
      <c r="I385" s="190"/>
      <c r="J385" s="190"/>
      <c r="K385" s="190"/>
      <c r="L385" s="190"/>
    </row>
    <row r="386" spans="9:12" x14ac:dyDescent="0.25">
      <c r="I386" s="190"/>
      <c r="J386" s="190"/>
      <c r="K386" s="190"/>
      <c r="L386" s="190"/>
    </row>
    <row r="387" spans="9:12" x14ac:dyDescent="0.25">
      <c r="I387" s="190"/>
      <c r="J387" s="190"/>
      <c r="K387" s="190"/>
      <c r="L387" s="190"/>
    </row>
    <row r="388" spans="9:12" x14ac:dyDescent="0.25">
      <c r="I388" s="190"/>
      <c r="J388" s="190"/>
      <c r="K388" s="190"/>
      <c r="L388" s="190"/>
    </row>
    <row r="389" spans="9:12" x14ac:dyDescent="0.25">
      <c r="I389" s="190"/>
      <c r="J389" s="190"/>
      <c r="K389" s="190"/>
      <c r="L389" s="190"/>
    </row>
    <row r="390" spans="9:12" x14ac:dyDescent="0.25">
      <c r="I390" s="190"/>
      <c r="J390" s="190"/>
      <c r="K390" s="190"/>
      <c r="L390" s="190"/>
    </row>
    <row r="391" spans="9:12" x14ac:dyDescent="0.25">
      <c r="I391" s="190"/>
      <c r="J391" s="190"/>
      <c r="K391" s="190"/>
      <c r="L391" s="190"/>
    </row>
    <row r="392" spans="9:12" x14ac:dyDescent="0.25">
      <c r="I392" s="190"/>
      <c r="J392" s="190"/>
      <c r="K392" s="190"/>
      <c r="L392" s="190"/>
    </row>
    <row r="393" spans="9:12" x14ac:dyDescent="0.25">
      <c r="I393" s="190"/>
      <c r="J393" s="190"/>
      <c r="K393" s="190"/>
      <c r="L393" s="190"/>
    </row>
    <row r="394" spans="9:12" x14ac:dyDescent="0.25">
      <c r="I394" s="190"/>
      <c r="J394" s="190"/>
      <c r="K394" s="190"/>
      <c r="L394" s="190"/>
    </row>
    <row r="395" spans="9:12" x14ac:dyDescent="0.25">
      <c r="I395" s="190"/>
      <c r="J395" s="190"/>
      <c r="K395" s="190"/>
      <c r="L395" s="190"/>
    </row>
    <row r="396" spans="9:12" x14ac:dyDescent="0.25">
      <c r="I396" s="190"/>
      <c r="J396" s="190"/>
      <c r="K396" s="190"/>
      <c r="L396" s="190"/>
    </row>
    <row r="397" spans="9:12" x14ac:dyDescent="0.25">
      <c r="I397" s="190"/>
      <c r="J397" s="190"/>
      <c r="K397" s="190"/>
      <c r="L397" s="190"/>
    </row>
    <row r="398" spans="9:12" x14ac:dyDescent="0.25">
      <c r="I398" s="190"/>
      <c r="J398" s="190"/>
      <c r="K398" s="190"/>
      <c r="L398" s="190"/>
    </row>
    <row r="399" spans="9:12" x14ac:dyDescent="0.25">
      <c r="I399" s="190"/>
      <c r="J399" s="190"/>
      <c r="K399" s="190"/>
      <c r="L399" s="190"/>
    </row>
    <row r="400" spans="9:12" x14ac:dyDescent="0.25">
      <c r="I400" s="190"/>
      <c r="J400" s="190"/>
      <c r="K400" s="190"/>
      <c r="L400" s="190"/>
    </row>
    <row r="401" spans="9:12" x14ac:dyDescent="0.25">
      <c r="I401" s="190"/>
      <c r="J401" s="190"/>
      <c r="K401" s="190"/>
      <c r="L401" s="190"/>
    </row>
    <row r="402" spans="9:12" x14ac:dyDescent="0.25">
      <c r="I402" s="190"/>
      <c r="J402" s="190"/>
      <c r="K402" s="190"/>
      <c r="L402" s="190"/>
    </row>
    <row r="403" spans="9:12" x14ac:dyDescent="0.25">
      <c r="I403" s="190"/>
      <c r="J403" s="190"/>
      <c r="K403" s="190"/>
      <c r="L403" s="190"/>
    </row>
    <row r="404" spans="9:12" x14ac:dyDescent="0.25">
      <c r="I404" s="190"/>
      <c r="J404" s="190"/>
      <c r="K404" s="190"/>
      <c r="L404" s="190"/>
    </row>
    <row r="405" spans="9:12" x14ac:dyDescent="0.25">
      <c r="I405" s="190"/>
      <c r="J405" s="190"/>
      <c r="K405" s="190"/>
      <c r="L405" s="190"/>
    </row>
    <row r="406" spans="9:12" x14ac:dyDescent="0.25">
      <c r="I406" s="190"/>
      <c r="J406" s="190"/>
      <c r="K406" s="190"/>
      <c r="L406" s="190"/>
    </row>
    <row r="407" spans="9:12" x14ac:dyDescent="0.25">
      <c r="I407" s="190"/>
      <c r="J407" s="190"/>
      <c r="K407" s="190"/>
      <c r="L407" s="190"/>
    </row>
    <row r="408" spans="9:12" x14ac:dyDescent="0.25">
      <c r="I408" s="190"/>
      <c r="J408" s="190"/>
      <c r="K408" s="190"/>
      <c r="L408" s="190"/>
    </row>
  </sheetData>
  <sheetProtection selectLockedCells="1"/>
  <mergeCells count="21">
    <mergeCell ref="K5:M5"/>
    <mergeCell ref="C5:E5"/>
    <mergeCell ref="C2:N2"/>
    <mergeCell ref="C3:D3"/>
    <mergeCell ref="C4:E4"/>
    <mergeCell ref="G4:H4"/>
    <mergeCell ref="K4:M4"/>
    <mergeCell ref="K6:M6"/>
    <mergeCell ref="B8:B9"/>
    <mergeCell ref="C8:C9"/>
    <mergeCell ref="D8:D9"/>
    <mergeCell ref="E8:E9"/>
    <mergeCell ref="F8:F9"/>
    <mergeCell ref="G8:G9"/>
    <mergeCell ref="H8:M8"/>
    <mergeCell ref="C6:E6"/>
    <mergeCell ref="B29:C29"/>
    <mergeCell ref="N8:N9"/>
    <mergeCell ref="H9:I9"/>
    <mergeCell ref="K9:M9"/>
    <mergeCell ref="B10:C10"/>
  </mergeCells>
  <phoneticPr fontId="24" type="noConversion"/>
  <conditionalFormatting sqref="H11:M28">
    <cfRule type="cellIs" dxfId="148" priority="222" stopIfTrue="1" operator="equal">
      <formula>"G"</formula>
    </cfRule>
    <cfRule type="cellIs" dxfId="147" priority="223" stopIfTrue="1" operator="equal">
      <formula>"Y"</formula>
    </cfRule>
    <cfRule type="cellIs" dxfId="146" priority="224" stopIfTrue="1" operator="equal">
      <formula>"R"</formula>
    </cfRule>
  </conditionalFormatting>
  <conditionalFormatting sqref="D10 D29">
    <cfRule type="cellIs" dxfId="145" priority="225" stopIfTrue="1" operator="between">
      <formula>0.85</formula>
      <formula>1</formula>
    </cfRule>
    <cfRule type="cellIs" dxfId="144" priority="226" stopIfTrue="1" operator="between">
      <formula>0.75</formula>
      <formula>0.8499</formula>
    </cfRule>
    <cfRule type="cellIs" dxfId="143" priority="227" stopIfTrue="1" operator="between">
      <formula>0</formula>
      <formula>0.7499</formula>
    </cfRule>
  </conditionalFormatting>
  <conditionalFormatting sqref="H31:M35">
    <cfRule type="cellIs" dxfId="142" priority="147" stopIfTrue="1" operator="equal">
      <formula>"G"</formula>
    </cfRule>
    <cfRule type="cellIs" dxfId="141" priority="148" stopIfTrue="1" operator="equal">
      <formula>"Y"</formula>
    </cfRule>
    <cfRule type="cellIs" dxfId="140" priority="149" stopIfTrue="1" operator="equal">
      <formula>"R"</formula>
    </cfRule>
  </conditionalFormatting>
  <conditionalFormatting sqref="D11:D28">
    <cfRule type="beginsWith" dxfId="139" priority="228" stopIfTrue="1" operator="beginsWith" text="G">
      <formula>LEFT(D11,LEN("G"))="G"</formula>
    </cfRule>
    <cfRule type="beginsWith" dxfId="138" priority="229" stopIfTrue="1" operator="beginsWith" text="Y">
      <formula>LEFT(D11,LEN("Y"))="Y"</formula>
    </cfRule>
    <cfRule type="beginsWith" dxfId="137" priority="230" stopIfTrue="1" operator="beginsWith" text="R">
      <formula>LEFT(D11,LEN("R"))="R"</formula>
    </cfRule>
  </conditionalFormatting>
  <conditionalFormatting sqref="H30:M30">
    <cfRule type="cellIs" dxfId="136" priority="141" stopIfTrue="1" operator="equal">
      <formula>"G"</formula>
    </cfRule>
    <cfRule type="cellIs" dxfId="135" priority="142" stopIfTrue="1" operator="equal">
      <formula>"Y"</formula>
    </cfRule>
    <cfRule type="cellIs" dxfId="134" priority="143" stopIfTrue="1" operator="equal">
      <formula>"R"</formula>
    </cfRule>
  </conditionalFormatting>
  <conditionalFormatting sqref="H36:M36">
    <cfRule type="cellIs" dxfId="133" priority="135" stopIfTrue="1" operator="equal">
      <formula>"G"</formula>
    </cfRule>
    <cfRule type="cellIs" dxfId="132" priority="136" stopIfTrue="1" operator="equal">
      <formula>"Y"</formula>
    </cfRule>
    <cfRule type="cellIs" dxfId="131" priority="137" stopIfTrue="1" operator="equal">
      <formula>"R"</formula>
    </cfRule>
  </conditionalFormatting>
  <conditionalFormatting sqref="D30:D36">
    <cfRule type="cellIs" dxfId="130" priority="131" operator="equal">
      <formula>1</formula>
    </cfRule>
  </conditionalFormatting>
  <conditionalFormatting sqref="D31:D35">
    <cfRule type="cellIs" dxfId="129" priority="130" operator="equal">
      <formula>0</formula>
    </cfRule>
  </conditionalFormatting>
  <conditionalFormatting sqref="H37:M40 H42:M47 H49:M53 H55:M59 H61:M64 H66:M76 H78:M80 H82:M86 H88:M91 H93:M95 H97:M102 H104:M110 H112:M120 H122:M128 H130:M132 H134:M139 H141:M147">
    <cfRule type="cellIs" dxfId="128" priority="127" stopIfTrue="1" operator="equal">
      <formula>"G"</formula>
    </cfRule>
    <cfRule type="cellIs" dxfId="127" priority="128" stopIfTrue="1" operator="equal">
      <formula>"Y"</formula>
    </cfRule>
    <cfRule type="cellIs" dxfId="126" priority="129" stopIfTrue="1" operator="equal">
      <formula>"R"</formula>
    </cfRule>
  </conditionalFormatting>
  <conditionalFormatting sqref="D37">
    <cfRule type="cellIs" dxfId="125" priority="126" operator="equal">
      <formula>1</formula>
    </cfRule>
  </conditionalFormatting>
  <conditionalFormatting sqref="D37">
    <cfRule type="cellIs" dxfId="124" priority="125" operator="equal">
      <formula>0</formula>
    </cfRule>
  </conditionalFormatting>
  <conditionalFormatting sqref="D38:D40">
    <cfRule type="cellIs" dxfId="123" priority="124" operator="equal">
      <formula>1</formula>
    </cfRule>
  </conditionalFormatting>
  <conditionalFormatting sqref="D38:D40">
    <cfRule type="cellIs" dxfId="122" priority="123" operator="equal">
      <formula>0</formula>
    </cfRule>
  </conditionalFormatting>
  <conditionalFormatting sqref="H41:M41">
    <cfRule type="cellIs" dxfId="121" priority="120" stopIfTrue="1" operator="equal">
      <formula>"G"</formula>
    </cfRule>
    <cfRule type="cellIs" dxfId="120" priority="121" stopIfTrue="1" operator="equal">
      <formula>"Y"</formula>
    </cfRule>
    <cfRule type="cellIs" dxfId="119" priority="122" stopIfTrue="1" operator="equal">
      <formula>"R"</formula>
    </cfRule>
  </conditionalFormatting>
  <conditionalFormatting sqref="D41">
    <cfRule type="cellIs" dxfId="118" priority="119" operator="equal">
      <formula>1</formula>
    </cfRule>
  </conditionalFormatting>
  <conditionalFormatting sqref="D42">
    <cfRule type="cellIs" dxfId="117" priority="118" operator="equal">
      <formula>1</formula>
    </cfRule>
  </conditionalFormatting>
  <conditionalFormatting sqref="D42">
    <cfRule type="cellIs" dxfId="116" priority="117" operator="equal">
      <formula>0</formula>
    </cfRule>
  </conditionalFormatting>
  <conditionalFormatting sqref="D43:D47">
    <cfRule type="cellIs" dxfId="115" priority="116" operator="equal">
      <formula>1</formula>
    </cfRule>
  </conditionalFormatting>
  <conditionalFormatting sqref="D43:D47">
    <cfRule type="cellIs" dxfId="114" priority="115" operator="equal">
      <formula>0</formula>
    </cfRule>
  </conditionalFormatting>
  <conditionalFormatting sqref="H48:M48">
    <cfRule type="cellIs" dxfId="113" priority="112" stopIfTrue="1" operator="equal">
      <formula>"G"</formula>
    </cfRule>
    <cfRule type="cellIs" dxfId="112" priority="113" stopIfTrue="1" operator="equal">
      <formula>"Y"</formula>
    </cfRule>
    <cfRule type="cellIs" dxfId="111" priority="114" stopIfTrue="1" operator="equal">
      <formula>"R"</formula>
    </cfRule>
  </conditionalFormatting>
  <conditionalFormatting sqref="D48">
    <cfRule type="cellIs" dxfId="110" priority="111" operator="equal">
      <formula>1</formula>
    </cfRule>
  </conditionalFormatting>
  <conditionalFormatting sqref="D49">
    <cfRule type="cellIs" dxfId="109" priority="110" operator="equal">
      <formula>1</formula>
    </cfRule>
  </conditionalFormatting>
  <conditionalFormatting sqref="D49">
    <cfRule type="cellIs" dxfId="108" priority="109" operator="equal">
      <formula>0</formula>
    </cfRule>
  </conditionalFormatting>
  <conditionalFormatting sqref="D50:D53">
    <cfRule type="cellIs" dxfId="107" priority="108" operator="equal">
      <formula>1</formula>
    </cfRule>
  </conditionalFormatting>
  <conditionalFormatting sqref="D50:D53">
    <cfRule type="cellIs" dxfId="106" priority="107" operator="equal">
      <formula>0</formula>
    </cfRule>
  </conditionalFormatting>
  <conditionalFormatting sqref="H54:M54">
    <cfRule type="cellIs" dxfId="105" priority="104" stopIfTrue="1" operator="equal">
      <formula>"G"</formula>
    </cfRule>
    <cfRule type="cellIs" dxfId="104" priority="105" stopIfTrue="1" operator="equal">
      <formula>"Y"</formula>
    </cfRule>
    <cfRule type="cellIs" dxfId="103" priority="106" stopIfTrue="1" operator="equal">
      <formula>"R"</formula>
    </cfRule>
  </conditionalFormatting>
  <conditionalFormatting sqref="D54">
    <cfRule type="cellIs" dxfId="102" priority="103" operator="equal">
      <formula>1</formula>
    </cfRule>
  </conditionalFormatting>
  <conditionalFormatting sqref="D55">
    <cfRule type="cellIs" dxfId="101" priority="102" operator="equal">
      <formula>1</formula>
    </cfRule>
  </conditionalFormatting>
  <conditionalFormatting sqref="D55">
    <cfRule type="cellIs" dxfId="100" priority="101" operator="equal">
      <formula>0</formula>
    </cfRule>
  </conditionalFormatting>
  <conditionalFormatting sqref="D56:D59">
    <cfRule type="cellIs" dxfId="99" priority="100" operator="equal">
      <formula>1</formula>
    </cfRule>
  </conditionalFormatting>
  <conditionalFormatting sqref="D56:D59">
    <cfRule type="cellIs" dxfId="98" priority="99" operator="equal">
      <formula>0</formula>
    </cfRule>
  </conditionalFormatting>
  <conditionalFormatting sqref="H60:M60">
    <cfRule type="cellIs" dxfId="97" priority="96" stopIfTrue="1" operator="equal">
      <formula>"G"</formula>
    </cfRule>
    <cfRule type="cellIs" dxfId="96" priority="97" stopIfTrue="1" operator="equal">
      <formula>"Y"</formula>
    </cfRule>
    <cfRule type="cellIs" dxfId="95" priority="98" stopIfTrue="1" operator="equal">
      <formula>"R"</formula>
    </cfRule>
  </conditionalFormatting>
  <conditionalFormatting sqref="D60">
    <cfRule type="cellIs" dxfId="94" priority="95" operator="equal">
      <formula>1</formula>
    </cfRule>
  </conditionalFormatting>
  <conditionalFormatting sqref="D61">
    <cfRule type="cellIs" dxfId="93" priority="94" operator="equal">
      <formula>1</formula>
    </cfRule>
  </conditionalFormatting>
  <conditionalFormatting sqref="D61">
    <cfRule type="cellIs" dxfId="92" priority="93" operator="equal">
      <formula>0</formula>
    </cfRule>
  </conditionalFormatting>
  <conditionalFormatting sqref="D62:D64 D66">
    <cfRule type="cellIs" dxfId="91" priority="92" operator="equal">
      <formula>1</formula>
    </cfRule>
  </conditionalFormatting>
  <conditionalFormatting sqref="D62:D64 D66">
    <cfRule type="cellIs" dxfId="90" priority="91" operator="equal">
      <formula>0</formula>
    </cfRule>
  </conditionalFormatting>
  <conditionalFormatting sqref="H65:M65">
    <cfRule type="cellIs" dxfId="89" priority="88" stopIfTrue="1" operator="equal">
      <formula>"G"</formula>
    </cfRule>
    <cfRule type="cellIs" dxfId="88" priority="89" stopIfTrue="1" operator="equal">
      <formula>"Y"</formula>
    </cfRule>
    <cfRule type="cellIs" dxfId="87" priority="90" stopIfTrue="1" operator="equal">
      <formula>"R"</formula>
    </cfRule>
  </conditionalFormatting>
  <conditionalFormatting sqref="D65">
    <cfRule type="cellIs" dxfId="86" priority="87" operator="equal">
      <formula>1</formula>
    </cfRule>
  </conditionalFormatting>
  <conditionalFormatting sqref="D67:D76">
    <cfRule type="cellIs" dxfId="85" priority="86" operator="equal">
      <formula>1</formula>
    </cfRule>
  </conditionalFormatting>
  <conditionalFormatting sqref="D67:D76">
    <cfRule type="cellIs" dxfId="84" priority="85" operator="equal">
      <formula>0</formula>
    </cfRule>
  </conditionalFormatting>
  <conditionalFormatting sqref="D78">
    <cfRule type="cellIs" dxfId="83" priority="84" operator="equal">
      <formula>1</formula>
    </cfRule>
  </conditionalFormatting>
  <conditionalFormatting sqref="D78">
    <cfRule type="cellIs" dxfId="82" priority="83" operator="equal">
      <formula>0</formula>
    </cfRule>
  </conditionalFormatting>
  <conditionalFormatting sqref="H77:M77">
    <cfRule type="cellIs" dxfId="81" priority="80" stopIfTrue="1" operator="equal">
      <formula>"G"</formula>
    </cfRule>
    <cfRule type="cellIs" dxfId="80" priority="81" stopIfTrue="1" operator="equal">
      <formula>"Y"</formula>
    </cfRule>
    <cfRule type="cellIs" dxfId="79" priority="82" stopIfTrue="1" operator="equal">
      <formula>"R"</formula>
    </cfRule>
  </conditionalFormatting>
  <conditionalFormatting sqref="D77">
    <cfRule type="cellIs" dxfId="78" priority="79" operator="equal">
      <formula>1</formula>
    </cfRule>
  </conditionalFormatting>
  <conditionalFormatting sqref="D79:D80 D82">
    <cfRule type="cellIs" dxfId="77" priority="78" operator="equal">
      <formula>1</formula>
    </cfRule>
  </conditionalFormatting>
  <conditionalFormatting sqref="D79:D80 D82">
    <cfRule type="cellIs" dxfId="76" priority="77" operator="equal">
      <formula>0</formula>
    </cfRule>
  </conditionalFormatting>
  <conditionalFormatting sqref="H81:M81">
    <cfRule type="cellIs" dxfId="75" priority="74" stopIfTrue="1" operator="equal">
      <formula>"G"</formula>
    </cfRule>
    <cfRule type="cellIs" dxfId="74" priority="75" stopIfTrue="1" operator="equal">
      <formula>"Y"</formula>
    </cfRule>
    <cfRule type="cellIs" dxfId="73" priority="76" stopIfTrue="1" operator="equal">
      <formula>"R"</formula>
    </cfRule>
  </conditionalFormatting>
  <conditionalFormatting sqref="D81">
    <cfRule type="cellIs" dxfId="72" priority="73" operator="equal">
      <formula>1</formula>
    </cfRule>
  </conditionalFormatting>
  <conditionalFormatting sqref="D83:D86 D88:D91 D93">
    <cfRule type="cellIs" dxfId="71" priority="72" operator="equal">
      <formula>1</formula>
    </cfRule>
  </conditionalFormatting>
  <conditionalFormatting sqref="D83:D86 D88:D91 D93">
    <cfRule type="cellIs" dxfId="70" priority="71" operator="equal">
      <formula>0</formula>
    </cfRule>
  </conditionalFormatting>
  <conditionalFormatting sqref="H87:M87">
    <cfRule type="cellIs" dxfId="69" priority="68" stopIfTrue="1" operator="equal">
      <formula>"G"</formula>
    </cfRule>
    <cfRule type="cellIs" dxfId="68" priority="69" stopIfTrue="1" operator="equal">
      <formula>"Y"</formula>
    </cfRule>
    <cfRule type="cellIs" dxfId="67" priority="70" stopIfTrue="1" operator="equal">
      <formula>"R"</formula>
    </cfRule>
  </conditionalFormatting>
  <conditionalFormatting sqref="D87">
    <cfRule type="cellIs" dxfId="66" priority="67" operator="equal">
      <formula>1</formula>
    </cfRule>
  </conditionalFormatting>
  <conditionalFormatting sqref="D89:D91 D93">
    <cfRule type="cellIs" dxfId="65" priority="66" operator="equal">
      <formula>1</formula>
    </cfRule>
  </conditionalFormatting>
  <conditionalFormatting sqref="D89:D91 D93">
    <cfRule type="cellIs" dxfId="64" priority="65" operator="equal">
      <formula>0</formula>
    </cfRule>
  </conditionalFormatting>
  <conditionalFormatting sqref="H92:M92">
    <cfRule type="cellIs" dxfId="63" priority="62" stopIfTrue="1" operator="equal">
      <formula>"G"</formula>
    </cfRule>
    <cfRule type="cellIs" dxfId="62" priority="63" stopIfTrue="1" operator="equal">
      <formula>"Y"</formula>
    </cfRule>
    <cfRule type="cellIs" dxfId="61" priority="64" stopIfTrue="1" operator="equal">
      <formula>"R"</formula>
    </cfRule>
  </conditionalFormatting>
  <conditionalFormatting sqref="D92">
    <cfRule type="cellIs" dxfId="60" priority="61" operator="equal">
      <formula>1</formula>
    </cfRule>
  </conditionalFormatting>
  <conditionalFormatting sqref="D94:D95 D97">
    <cfRule type="cellIs" dxfId="59" priority="60" operator="equal">
      <formula>1</formula>
    </cfRule>
  </conditionalFormatting>
  <conditionalFormatting sqref="D94:D95 D97">
    <cfRule type="cellIs" dxfId="58" priority="59" operator="equal">
      <formula>0</formula>
    </cfRule>
  </conditionalFormatting>
  <conditionalFormatting sqref="D94:D95 D97">
    <cfRule type="cellIs" dxfId="57" priority="58" operator="equal">
      <formula>1</formula>
    </cfRule>
  </conditionalFormatting>
  <conditionalFormatting sqref="D94:D95 D97">
    <cfRule type="cellIs" dxfId="56" priority="57" operator="equal">
      <formula>0</formula>
    </cfRule>
  </conditionalFormatting>
  <conditionalFormatting sqref="H96:M96">
    <cfRule type="cellIs" dxfId="55" priority="54" stopIfTrue="1" operator="equal">
      <formula>"G"</formula>
    </cfRule>
    <cfRule type="cellIs" dxfId="54" priority="55" stopIfTrue="1" operator="equal">
      <formula>"Y"</formula>
    </cfRule>
    <cfRule type="cellIs" dxfId="53" priority="56" stopIfTrue="1" operator="equal">
      <formula>"R"</formula>
    </cfRule>
  </conditionalFormatting>
  <conditionalFormatting sqref="D96">
    <cfRule type="cellIs" dxfId="52" priority="53" operator="equal">
      <formula>1</formula>
    </cfRule>
  </conditionalFormatting>
  <conditionalFormatting sqref="D98:D102 D104">
    <cfRule type="cellIs" dxfId="51" priority="52" operator="equal">
      <formula>1</formula>
    </cfRule>
  </conditionalFormatting>
  <conditionalFormatting sqref="D98:D102 D104">
    <cfRule type="cellIs" dxfId="50" priority="51" operator="equal">
      <formula>0</formula>
    </cfRule>
  </conditionalFormatting>
  <conditionalFormatting sqref="D98:D102 D104">
    <cfRule type="cellIs" dxfId="49" priority="50" operator="equal">
      <formula>1</formula>
    </cfRule>
  </conditionalFormatting>
  <conditionalFormatting sqref="D98:D102 D104">
    <cfRule type="cellIs" dxfId="48" priority="49" operator="equal">
      <formula>0</formula>
    </cfRule>
  </conditionalFormatting>
  <conditionalFormatting sqref="H103:M103">
    <cfRule type="cellIs" dxfId="47" priority="46" stopIfTrue="1" operator="equal">
      <formula>"G"</formula>
    </cfRule>
    <cfRule type="cellIs" dxfId="46" priority="47" stopIfTrue="1" operator="equal">
      <formula>"Y"</formula>
    </cfRule>
    <cfRule type="cellIs" dxfId="45" priority="48" stopIfTrue="1" operator="equal">
      <formula>"R"</formula>
    </cfRule>
  </conditionalFormatting>
  <conditionalFormatting sqref="D103">
    <cfRule type="cellIs" dxfId="44" priority="45" operator="equal">
      <formula>1</formula>
    </cfRule>
  </conditionalFormatting>
  <conditionalFormatting sqref="D105:D110 D112">
    <cfRule type="cellIs" dxfId="43" priority="44" operator="equal">
      <formula>1</formula>
    </cfRule>
  </conditionalFormatting>
  <conditionalFormatting sqref="D105:D110 D112">
    <cfRule type="cellIs" dxfId="42" priority="43" operator="equal">
      <formula>0</formula>
    </cfRule>
  </conditionalFormatting>
  <conditionalFormatting sqref="D105:D110 D112">
    <cfRule type="cellIs" dxfId="41" priority="42" operator="equal">
      <formula>1</formula>
    </cfRule>
  </conditionalFormatting>
  <conditionalFormatting sqref="D105:D110 D112">
    <cfRule type="cellIs" dxfId="40" priority="41" operator="equal">
      <formula>0</formula>
    </cfRule>
  </conditionalFormatting>
  <conditionalFormatting sqref="H111:M111">
    <cfRule type="cellIs" dxfId="39" priority="38" stopIfTrue="1" operator="equal">
      <formula>"G"</formula>
    </cfRule>
    <cfRule type="cellIs" dxfId="38" priority="39" stopIfTrue="1" operator="equal">
      <formula>"Y"</formula>
    </cfRule>
    <cfRule type="cellIs" dxfId="37" priority="40" stopIfTrue="1" operator="equal">
      <formula>"R"</formula>
    </cfRule>
  </conditionalFormatting>
  <conditionalFormatting sqref="D111">
    <cfRule type="cellIs" dxfId="36" priority="37" operator="equal">
      <formula>1</formula>
    </cfRule>
  </conditionalFormatting>
  <conditionalFormatting sqref="D113:D120 D122">
    <cfRule type="cellIs" dxfId="35" priority="36" operator="equal">
      <formula>1</formula>
    </cfRule>
  </conditionalFormatting>
  <conditionalFormatting sqref="D113:D120 D122">
    <cfRule type="cellIs" dxfId="34" priority="35" operator="equal">
      <formula>0</formula>
    </cfRule>
  </conditionalFormatting>
  <conditionalFormatting sqref="D113:D120 D122">
    <cfRule type="cellIs" dxfId="33" priority="34" operator="equal">
      <formula>1</formula>
    </cfRule>
  </conditionalFormatting>
  <conditionalFormatting sqref="D113:D120 D122">
    <cfRule type="cellIs" dxfId="32" priority="33" operator="equal">
      <formula>0</formula>
    </cfRule>
  </conditionalFormatting>
  <conditionalFormatting sqref="H121:M121">
    <cfRule type="cellIs" dxfId="31" priority="30" stopIfTrue="1" operator="equal">
      <formula>"G"</formula>
    </cfRule>
    <cfRule type="cellIs" dxfId="30" priority="31" stopIfTrue="1" operator="equal">
      <formula>"Y"</formula>
    </cfRule>
    <cfRule type="cellIs" dxfId="29" priority="32" stopIfTrue="1" operator="equal">
      <formula>"R"</formula>
    </cfRule>
  </conditionalFormatting>
  <conditionalFormatting sqref="D121">
    <cfRule type="cellIs" dxfId="28" priority="29" operator="equal">
      <formula>1</formula>
    </cfRule>
  </conditionalFormatting>
  <conditionalFormatting sqref="D123:D128 D130">
    <cfRule type="cellIs" dxfId="27" priority="28" operator="equal">
      <formula>1</formula>
    </cfRule>
  </conditionalFormatting>
  <conditionalFormatting sqref="D123:D128 D130">
    <cfRule type="cellIs" dxfId="26" priority="27" operator="equal">
      <formula>0</formula>
    </cfRule>
  </conditionalFormatting>
  <conditionalFormatting sqref="D123:D128 D130">
    <cfRule type="cellIs" dxfId="25" priority="26" operator="equal">
      <formula>1</formula>
    </cfRule>
  </conditionalFormatting>
  <conditionalFormatting sqref="D123:D128 D130">
    <cfRule type="cellIs" dxfId="24" priority="25" operator="equal">
      <formula>0</formula>
    </cfRule>
  </conditionalFormatting>
  <conditionalFormatting sqref="H129:M129">
    <cfRule type="cellIs" dxfId="23" priority="22" stopIfTrue="1" operator="equal">
      <formula>"G"</formula>
    </cfRule>
    <cfRule type="cellIs" dxfId="22" priority="23" stopIfTrue="1" operator="equal">
      <formula>"Y"</formula>
    </cfRule>
    <cfRule type="cellIs" dxfId="21" priority="24" stopIfTrue="1" operator="equal">
      <formula>"R"</formula>
    </cfRule>
  </conditionalFormatting>
  <conditionalFormatting sqref="D129">
    <cfRule type="cellIs" dxfId="20" priority="21" operator="equal">
      <formula>1</formula>
    </cfRule>
  </conditionalFormatting>
  <conditionalFormatting sqref="D131:D132 D134">
    <cfRule type="cellIs" dxfId="19" priority="20" operator="equal">
      <formula>1</formula>
    </cfRule>
  </conditionalFormatting>
  <conditionalFormatting sqref="D131:D132 D134">
    <cfRule type="cellIs" dxfId="18" priority="19" operator="equal">
      <formula>0</formula>
    </cfRule>
  </conditionalFormatting>
  <conditionalFormatting sqref="D131:D132 D134">
    <cfRule type="cellIs" dxfId="17" priority="18" operator="equal">
      <formula>1</formula>
    </cfRule>
  </conditionalFormatting>
  <conditionalFormatting sqref="D131:D132 D134">
    <cfRule type="cellIs" dxfId="16" priority="17" operator="equal">
      <formula>0</formula>
    </cfRule>
  </conditionalFormatting>
  <conditionalFormatting sqref="H133:M133">
    <cfRule type="cellIs" dxfId="15" priority="14" stopIfTrue="1" operator="equal">
      <formula>"G"</formula>
    </cfRule>
    <cfRule type="cellIs" dxfId="14" priority="15" stopIfTrue="1" operator="equal">
      <formula>"Y"</formula>
    </cfRule>
    <cfRule type="cellIs" dxfId="13" priority="16" stopIfTrue="1" operator="equal">
      <formula>"R"</formula>
    </cfRule>
  </conditionalFormatting>
  <conditionalFormatting sqref="D133">
    <cfRule type="cellIs" dxfId="12" priority="13" operator="equal">
      <formula>1</formula>
    </cfRule>
  </conditionalFormatting>
  <conditionalFormatting sqref="D135:D139 D141">
    <cfRule type="cellIs" dxfId="11" priority="12" operator="equal">
      <formula>1</formula>
    </cfRule>
  </conditionalFormatting>
  <conditionalFormatting sqref="D135:D139 D141">
    <cfRule type="cellIs" dxfId="10" priority="11" operator="equal">
      <formula>0</formula>
    </cfRule>
  </conditionalFormatting>
  <conditionalFormatting sqref="D135:D139 D141">
    <cfRule type="cellIs" dxfId="9" priority="10" operator="equal">
      <formula>1</formula>
    </cfRule>
  </conditionalFormatting>
  <conditionalFormatting sqref="D135:D139 D141">
    <cfRule type="cellIs" dxfId="8" priority="9" operator="equal">
      <formula>0</formula>
    </cfRule>
  </conditionalFormatting>
  <conditionalFormatting sqref="H140:M140">
    <cfRule type="cellIs" dxfId="7" priority="6" stopIfTrue="1" operator="equal">
      <formula>"G"</formula>
    </cfRule>
    <cfRule type="cellIs" dxfId="6" priority="7" stopIfTrue="1" operator="equal">
      <formula>"Y"</formula>
    </cfRule>
    <cfRule type="cellIs" dxfId="5" priority="8" stopIfTrue="1" operator="equal">
      <formula>"R"</formula>
    </cfRule>
  </conditionalFormatting>
  <conditionalFormatting sqref="D140">
    <cfRule type="cellIs" dxfId="4" priority="5" operator="equal">
      <formula>1</formula>
    </cfRule>
  </conditionalFormatting>
  <conditionalFormatting sqref="D142:D147">
    <cfRule type="cellIs" dxfId="3" priority="4" operator="equal">
      <formula>1</formula>
    </cfRule>
  </conditionalFormatting>
  <conditionalFormatting sqref="D142:D147">
    <cfRule type="cellIs" dxfId="2" priority="3" operator="equal">
      <formula>0</formula>
    </cfRule>
  </conditionalFormatting>
  <conditionalFormatting sqref="D142:D147">
    <cfRule type="cellIs" dxfId="1" priority="2" operator="equal">
      <formula>1</formula>
    </cfRule>
  </conditionalFormatting>
  <conditionalFormatting sqref="D142:D147">
    <cfRule type="cellIs" dxfId="0" priority="1" operator="equal">
      <formula>0</formula>
    </cfRule>
  </conditionalFormatting>
  <printOptions horizontalCentered="1"/>
  <pageMargins left="0" right="0" top="0.55118110236220474" bottom="0.35433070866141736" header="0.15748031496062992" footer="0.19685039370078741"/>
  <pageSetup scale="72" fitToHeight="0" orientation="portrait" cellComments="asDisplayed" r:id="rId1"/>
  <headerFooter alignWithMargins="0">
    <oddFooter>&amp;L&amp;"Tahoma,Italic"&amp;8&amp;A 4.3&amp;C&amp;"Tahoma,Italic"&amp;8Page  &amp;P  of  &amp;N&amp;R&amp;"Tahoma,Italic"&amp;8Printed:  &amp;D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lobal Procedure" ma:contentTypeID="0x010100F8E8D452B93F9E46A582AEF5E9D7491E02009D42296E2B96A04CBAD2F63958FA8C43" ma:contentTypeVersion="30" ma:contentTypeDescription="" ma:contentTypeScope="" ma:versionID="935a3c831a673193012646667d35dedc">
  <xsd:schema xmlns:xsd="http://www.w3.org/2001/XMLSchema" xmlns:xs="http://www.w3.org/2001/XMLSchema" xmlns:p="http://schemas.microsoft.com/office/2006/metadata/properties" xmlns:ns2="378b4e44-8e38-4392-b947-306439f1c026" targetNamespace="http://schemas.microsoft.com/office/2006/metadata/properties" ma:root="true" ma:fieldsID="b227ab97544a57b1a4f2df0e4163660f" ns2:_="">
    <xsd:import namespace="378b4e44-8e38-4392-b947-306439f1c026"/>
    <xsd:element name="properties">
      <xsd:complexType>
        <xsd:sequence>
          <xsd:element name="documentManagement">
            <xsd:complexType>
              <xsd:all>
                <xsd:element ref="ns2:Procedure_x0020_No."/>
                <xsd:element ref="ns2:Attachment_x0020_No." minOccurs="0"/>
                <xsd:element ref="ns2:Procedure_x0020_Name"/>
                <xsd:element ref="ns2:Effective_x0020_Date"/>
                <xsd:element ref="ns2:Lear_SortOrder" minOccurs="0"/>
                <xsd:element ref="ns2:n458fba6a59b4af588266c4c96ee667a" minOccurs="0"/>
                <xsd:element ref="ns2:TaxCatchAll" minOccurs="0"/>
                <xsd:element ref="ns2:f697350dfa9a44118aa2be603f8952d5" minOccurs="0"/>
                <xsd:element ref="ns2:TaxCatchAllLabel" minOccurs="0"/>
                <xsd:element ref="ns2:Region" minOccurs="0"/>
                <xsd:element ref="ns2:Divi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b4e44-8e38-4392-b947-306439f1c026" elementFormDefault="qualified">
    <xsd:import namespace="http://schemas.microsoft.com/office/2006/documentManagement/types"/>
    <xsd:import namespace="http://schemas.microsoft.com/office/infopath/2007/PartnerControls"/>
    <xsd:element name="Procedure_x0020_No." ma:index="2" ma:displayName="Procedure No." ma:internalName="Procedure_x0020_No_x002e_" ma:readOnly="false">
      <xsd:simpleType>
        <xsd:restriction base="dms:Text">
          <xsd:maxLength value="255"/>
        </xsd:restriction>
      </xsd:simpleType>
    </xsd:element>
    <xsd:element name="Attachment_x0020_No." ma:index="3" nillable="true" ma:displayName="Attachment No." ma:internalName="Attachment_x0020_No_x002e_">
      <xsd:simpleType>
        <xsd:restriction base="dms:Text">
          <xsd:maxLength value="255"/>
        </xsd:restriction>
      </xsd:simpleType>
    </xsd:element>
    <xsd:element name="Procedure_x0020_Name" ma:index="5" ma:displayName="Procedure Name" ma:internalName="Procedure_x0020_Name" ma:readOnly="false">
      <xsd:simpleType>
        <xsd:restriction base="dms:Text">
          <xsd:maxLength value="255"/>
        </xsd:restriction>
      </xsd:simpleType>
    </xsd:element>
    <xsd:element name="Effective_x0020_Date" ma:index="8" ma:displayName="Effective Date" ma:format="DateOnly" ma:internalName="Effective_x0020_Date" ma:readOnly="false">
      <xsd:simpleType>
        <xsd:restriction base="dms:DateTime"/>
      </xsd:simpleType>
    </xsd:element>
    <xsd:element name="Lear_SortOrder" ma:index="9" nillable="true" ma:displayName="Sort Order" ma:default="10" ma:internalName="Lear_SortOrder">
      <xsd:simpleType>
        <xsd:restriction base="dms:Number"/>
      </xsd:simpleType>
    </xsd:element>
    <xsd:element name="n458fba6a59b4af588266c4c96ee667a" ma:index="10" ma:taxonomy="true" ma:internalName="n458fba6a59b4af588266c4c96ee667a" ma:taxonomyFieldName="Lear_x0020_Document_x0020_Type" ma:displayName="Document Type" ma:readOnly="false" ma:default="" ma:fieldId="{7458fba6-a59b-4af5-8826-6c4c96ee667a}" ma:sspId="e92b6eee-40d1-4e62-84a5-48d1e6ea08a9" ma:termSetId="0b2cf865-2476-4aa6-8eeb-88d0857c500e"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203b861b-c9fb-40d3-a875-c5e52d71c80c}" ma:internalName="TaxCatchAll" ma:showField="CatchAllData" ma:web="2c2cee6f-0877-431e-9f22-89a30bc6277c">
      <xsd:complexType>
        <xsd:complexContent>
          <xsd:extension base="dms:MultiChoiceLookup">
            <xsd:sequence>
              <xsd:element name="Value" type="dms:Lookup" maxOccurs="unbounded" minOccurs="0" nillable="true"/>
            </xsd:sequence>
          </xsd:extension>
        </xsd:complexContent>
      </xsd:complexType>
    </xsd:element>
    <xsd:element name="f697350dfa9a44118aa2be603f8952d5" ma:index="14" nillable="true" ma:taxonomy="true" ma:internalName="f697350dfa9a44118aa2be603f8952d5" ma:taxonomyFieldName="GPM_x0020_Section" ma:displayName="GPM Section" ma:default="" ma:fieldId="{f697350d-fa9a-4411-8aa2-be603f8952d5}" ma:sspId="e92b6eee-40d1-4e62-84a5-48d1e6ea08a9" ma:termSetId="7521257f-b9e7-4c9f-b85c-c6372e961775" ma:anchorId="00000000-0000-0000-0000-000000000000" ma:open="false" ma:isKeyword="false">
      <xsd:complexType>
        <xsd:sequence>
          <xsd:element ref="pc:Terms" minOccurs="0" maxOccurs="1"/>
        </xsd:sequence>
      </xsd:complexType>
    </xsd:element>
    <xsd:element name="TaxCatchAllLabel" ma:index="18" nillable="true" ma:displayName="Taxonomy Catch All Column1" ma:description="" ma:hidden="true" ma:list="{203b861b-c9fb-40d3-a875-c5e52d71c80c}" ma:internalName="TaxCatchAllLabel" ma:readOnly="true" ma:showField="CatchAllDataLabel" ma:web="2c2cee6f-0877-431e-9f22-89a30bc6277c">
      <xsd:complexType>
        <xsd:complexContent>
          <xsd:extension base="dms:MultiChoiceLookup">
            <xsd:sequence>
              <xsd:element name="Value" type="dms:Lookup" maxOccurs="unbounded" minOccurs="0" nillable="true"/>
            </xsd:sequence>
          </xsd:extension>
        </xsd:complexContent>
      </xsd:complexType>
    </xsd:element>
    <xsd:element name="Region" ma:index="20" nillable="true" ma:displayName="Region" ma:default="Global" ma:format="Dropdown" ma:internalName="Region">
      <xsd:simpleType>
        <xsd:restriction base="dms:Choice">
          <xsd:enumeration value="Global"/>
          <xsd:enumeration value="Asia"/>
          <xsd:enumeration value="Europe and Africa"/>
          <xsd:enumeration value="North America"/>
          <xsd:enumeration value="South America"/>
        </xsd:restriction>
      </xsd:simpleType>
    </xsd:element>
    <xsd:element name="Division" ma:index="21" nillable="true" ma:displayName="Division" ma:format="Dropdown" ma:internalName="Division">
      <xsd:simpleType>
        <xsd:restriction base="dms:Choice">
          <xsd:enumeration value="Corporate"/>
          <xsd:enumeration value="Electrical"/>
          <xsd:enumeration value="Seating"/>
          <xsd:enumeration value="Non-Produc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92b6eee-40d1-4e62-84a5-48d1e6ea08a9" ContentTypeId="0x010100F8E8D452B93F9E46A582AEF5E9D7491E02" PreviousValue="false"/>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ear_SortOrder xmlns="378b4e44-8e38-4392-b947-306439f1c026">10</Lear_SortOrder>
    <Region xmlns="378b4e44-8e38-4392-b947-306439f1c026">Global</Region>
    <TaxCatchAll xmlns="378b4e44-8e38-4392-b947-306439f1c026">
      <Value>5</Value>
      <Value>4</Value>
    </TaxCatchAll>
    <Attachment_x0020_No. xmlns="378b4e44-8e38-4392-b947-306439f1c026">A</Attachment_x0020_No.>
    <Procedure_x0020_Name xmlns="378b4e44-8e38-4392-b947-306439f1c026">GPM 06.04.2 Document Review and Run at Rate for High Risk Suppliers </Procedure_x0020_Name>
    <Procedure_x0020_No. xmlns="378b4e44-8e38-4392-b947-306439f1c026">GPM 6.4.2 </Procedure_x0020_No.>
    <Division xmlns="378b4e44-8e38-4392-b947-306439f1c026">Corporate</Division>
    <Effective_x0020_Date xmlns="378b4e44-8e38-4392-b947-306439f1c026">2023-05-02T04:00:00+00:00</Effective_x0020_Date>
    <n458fba6a59b4af588266c4c96ee667a xmlns="378b4e44-8e38-4392-b947-306439f1c026">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fa85b013-3c27-45c4-9ad3-060500b0dde1</TermId>
        </TermInfo>
      </Terms>
    </n458fba6a59b4af588266c4c96ee667a>
    <f697350dfa9a44118aa2be603f8952d5 xmlns="378b4e44-8e38-4392-b947-306439f1c026">
      <Terms xmlns="http://schemas.microsoft.com/office/infopath/2007/PartnerControls">
        <TermInfo xmlns="http://schemas.microsoft.com/office/infopath/2007/PartnerControls">
          <TermName xmlns="http://schemas.microsoft.com/office/infopath/2007/PartnerControls">06.0) Purchasing</TermName>
          <TermId xmlns="http://schemas.microsoft.com/office/infopath/2007/PartnerControls">2ca7441f-3a33-40e4-9b2b-c311bbee3ea5</TermId>
        </TermInfo>
      </Terms>
    </f697350dfa9a44118aa2be603f8952d5>
  </documentManagement>
</p:properties>
</file>

<file path=customXml/itemProps1.xml><?xml version="1.0" encoding="utf-8"?>
<ds:datastoreItem xmlns:ds="http://schemas.openxmlformats.org/officeDocument/2006/customXml" ds:itemID="{FC370ECA-1324-44E7-ACEA-90F50F69D1DC}"/>
</file>

<file path=customXml/itemProps2.xml><?xml version="1.0" encoding="utf-8"?>
<ds:datastoreItem xmlns:ds="http://schemas.openxmlformats.org/officeDocument/2006/customXml" ds:itemID="{9AC31B6E-2D81-43BA-A592-A0BE69CEF6B9}"/>
</file>

<file path=customXml/itemProps3.xml><?xml version="1.0" encoding="utf-8"?>
<ds:datastoreItem xmlns:ds="http://schemas.openxmlformats.org/officeDocument/2006/customXml" ds:itemID="{7B7D4227-0E20-4D9A-972C-A8CBA834818E}"/>
</file>

<file path=customXml/itemProps4.xml><?xml version="1.0" encoding="utf-8"?>
<ds:datastoreItem xmlns:ds="http://schemas.openxmlformats.org/officeDocument/2006/customXml" ds:itemID="{1F3CAB39-9271-4B43-89B1-4B77067DD234}"/>
</file>

<file path=customXml/itemProps5.xml><?xml version="1.0" encoding="utf-8"?>
<ds:datastoreItem xmlns:ds="http://schemas.openxmlformats.org/officeDocument/2006/customXml" ds:itemID="{92089A26-5F1B-4AD2-9128-743A5675A0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Revision Changes</vt:lpstr>
      <vt:lpstr>Doc-Process-Review Guidelines</vt:lpstr>
      <vt:lpstr>Doc Review </vt:lpstr>
      <vt:lpstr>Review Notes</vt:lpstr>
      <vt:lpstr>Corrective Actions</vt:lpstr>
      <vt:lpstr>'Corrective Actions'!Print_Area</vt:lpstr>
      <vt:lpstr>'Doc Review '!Print_Area</vt:lpstr>
      <vt:lpstr>'Doc-Process-Review Guidelines'!Print_Area</vt:lpstr>
      <vt:lpstr>'Review Notes'!Print_Area</vt:lpstr>
      <vt:lpstr>'Corrective Actions'!Print_Titles</vt:lpstr>
      <vt:lpstr>'Doc Review '!Print_Titles</vt:lpstr>
      <vt:lpstr>'Doc-Process-Review Guidelines'!Print_Titles</vt:lpstr>
      <vt:lpstr>'Review 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Document and Process Review Run Form and Reference Guide</dc:title>
  <dc:creator>Alves, Ulisses</dc:creator>
  <cp:lastModifiedBy>Hollis, Clintonia</cp:lastModifiedBy>
  <dcterms:created xsi:type="dcterms:W3CDTF">2022-08-31T09:54:54Z</dcterms:created>
  <dcterms:modified xsi:type="dcterms:W3CDTF">2023-05-01T17:07:50Z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0x010100F8E8D452B93F9E46A582AEF5E9D7491E02009D42296E2B96A04CBAD2F63958FA8C43</vt:lpwstr>
  </property>
  <property fmtid="{D5CDD505-2E9C-101B-9397-08002B2CF9AE}" pid="3" name="Lear Document Type">
    <vt:lpwstr>4;#Form|fa85b013-3c27-45c4-9ad3-060500b0dde1</vt:lpwstr>
  </property>
  <property fmtid="{D5CDD505-2E9C-101B-9397-08002B2CF9AE}" pid="4" name="GPM Section">
    <vt:lpwstr>5;#06.0) Purchasing|2ca7441f-3a33-40e4-9b2b-c311bbee3ea5</vt:lpwstr>
  </property>
</Properties>
</file>